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'F5_EAID'!$3:$10</definedName>
  </definedNames>
  <calcPr fullCalcOnLoad="1"/>
</workbook>
</file>

<file path=xl/sharedStrings.xml><?xml version="1.0" encoding="utf-8"?>
<sst xmlns="http://schemas.openxmlformats.org/spreadsheetml/2006/main" count="85" uniqueCount="85">
  <si>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</si>
  <si>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</si>
  <si>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</si>
  <si>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</si>
  <si>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</si>
  <si>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</si>
  <si>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</si>
  <si>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</si>
  <si>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</si>
  <si>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</si>
  <si>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</si>
  <si>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</si>
  <si>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</si>
  <si>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</si>
  <si>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</si>
  <si>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</si>
  <si>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</si>
  <si>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</si>
  <si>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</si>
  <si>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</si>
  <si>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</si>
  <si>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</si>
  <si>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</si>
  <si>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</si>
  <si>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</si>
  <si>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</si>
  <si>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</si>
  <si>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</si>
  <si>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</si>
  <si>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</si>
  <si>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</si>
  <si>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</si>
  <si>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</si>
  <si>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</si>
  <si>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</si>
  <si>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</si>
  <si>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</si>
  <si>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</si>
  <si>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</si>
  <si>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</si>
  <si>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</si>
  <si>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</si>
  <si>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</si>
  <si>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</si>
  <si>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</si>
  <si>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</si>
  <si>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</si>
  <si>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</si>
  <si>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</si>
  <si>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</si>
  <si>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</si>
  <si>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</si>
  <si>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</si>
  <si>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</si>
  <si>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</si>
  <si>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</si>
  <si>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</si>
  <si>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</si>
  <si>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</si>
  <si>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</si>
  <si>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</si>
  <si>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</si>
  <si>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</si>
  <si>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</si>
  <si>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</si>
  <si>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</si>
  <si>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</si>
  <si>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</si>
  <si>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</si>
  <si>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</si>
  <si>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</si>
  <si>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</si>
  <si>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</si>
  <si>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</si>
  <si>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31 de Diciembre de 2018 (b)</t>
  </si>
  <si>
    <t>CUENTA PUBLICA 2018</t>
  </si>
  <si>
    <t>ELABORO</t>
  </si>
  <si>
    <t>REVISO</t>
  </si>
  <si>
    <t>AUTORIZO</t>
  </si>
  <si>
    <t>L.C. MARIA NAHANNI MARTÍNEZ HERNÁNDEZ</t>
  </si>
  <si>
    <t>C.P. BULMARO MUNDO REYNA</t>
  </si>
  <si>
    <t>LIC. BENJAMIN DOMINGUEZ MARTÍNEZ</t>
  </si>
  <si>
    <t>DIRECTORA ADMINISTRATIVA</t>
  </si>
  <si>
    <t>CONTRALOR INTERNO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</si>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</sst>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/>
    </xf>
    <xf numFmtId="0" fontId="37" fillId="18" borderId="18" xfId="0" applyFont="1" applyFill="1" applyBorder="1" applyAlignment="1">
      <alignment horizontal="center" vertical="center"/>
    </xf>
    <xf numFmtId="0" fontId="37" fillId="18" borderId="19" xfId="0" applyFont="1" applyFill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0" fontId="37" fillId="18" borderId="21" xfId="0" applyFont="1" applyFill="1" applyBorder="1" applyAlignment="1">
      <alignment horizontal="center" vertical="center"/>
    </xf>
    <xf numFmtId="0" fontId="37" fillId="18" borderId="18" xfId="0" applyFont="1" applyFill="1" applyBorder="1" applyAlignment="1">
      <alignment horizontal="center" vertical="center"/>
    </xf>
    <xf numFmtId="0" fontId="37" fillId="18" borderId="0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7" fillId="18" borderId="19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horizontal="center" vertical="center"/>
    </xf>
    <xf numFmtId="0" fontId="37" fillId="18" borderId="13" xfId="0" applyFont="1" applyFill="1" applyBorder="1" applyAlignment="1">
      <alignment horizontal="center" vertical="center"/>
    </xf>
    <xf numFmtId="0" fontId="37" fillId="18" borderId="23" xfId="0" applyFont="1" applyFill="1" applyBorder="1" applyAlignment="1">
      <alignment horizontal="center" vertical="center"/>
    </xf>
    <xf numFmtId="0" fontId="37" fillId="18" borderId="24" xfId="0" applyFont="1" applyFill="1" applyBorder="1" applyAlignment="1">
      <alignment horizontal="center" vertical="center"/>
    </xf>
    <xf numFmtId="0" fontId="37" fillId="18" borderId="25" xfId="0" applyFont="1" applyFill="1" applyBorder="1" applyAlignment="1">
      <alignment horizontal="center" vertical="center"/>
    </xf>
    <xf numFmtId="0" fontId="37" fillId="18" borderId="26" xfId="0" applyFont="1" applyFill="1" applyBorder="1" applyAlignment="1">
      <alignment horizontal="center" vertical="center"/>
    </xf>
    <xf numFmtId="0" fontId="37" fillId="18" borderId="14" xfId="0" applyFont="1" applyFill="1" applyBorder="1" applyAlignment="1">
      <alignment horizontal="center" vertical="center"/>
    </xf>
    <xf numFmtId="0" fontId="37" fillId="18" borderId="26" xfId="0" applyFont="1" applyFill="1" applyBorder="1" applyAlignment="1">
      <alignment horizontal="center" vertical="center" wrapText="1"/>
    </xf>
    <xf numFmtId="0" fontId="37" fillId="18" borderId="14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19050</xdr:rowOff>
    </xdr:from>
    <xdr:to>
      <xdr:col>1</xdr:col>
      <xdr:colOff>1409700</xdr:colOff>
      <xdr:row>6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52425"/>
          <a:ext cx="1390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2</xdr:row>
      <xdr:rowOff>19050</xdr:rowOff>
    </xdr:from>
    <xdr:to>
      <xdr:col>7</xdr:col>
      <xdr:colOff>904875</xdr:colOff>
      <xdr:row>6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7953375" y="352425"/>
          <a:ext cx="15240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76200</xdr:colOff>
      <xdr:row>6</xdr:row>
      <xdr:rowOff>161925</xdr:rowOff>
    </xdr:from>
    <xdr:to>
      <xdr:col>7</xdr:col>
      <xdr:colOff>885825</xdr:colOff>
      <xdr:row>7</xdr:row>
      <xdr:rowOff>19050</xdr:rowOff>
    </xdr:to>
    <xdr:sp>
      <xdr:nvSpPr>
        <xdr:cNvPr id="3" name="Conector recto 3"/>
        <xdr:cNvSpPr>
          <a:spLocks/>
        </xdr:cNvSpPr>
      </xdr:nvSpPr>
      <xdr:spPr>
        <a:xfrm>
          <a:off x="762000" y="1152525"/>
          <a:ext cx="8696325" cy="2857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152</xdr:row>
      <xdr:rowOff>38100</xdr:rowOff>
    </xdr:from>
    <xdr:to>
      <xdr:col>7</xdr:col>
      <xdr:colOff>828675</xdr:colOff>
      <xdr:row>154</xdr:row>
      <xdr:rowOff>152400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695325" y="30175200"/>
          <a:ext cx="8705850" cy="495300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-742"/>
            <a:ext cx="7315200" cy="1153824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11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00"/>
  <sheetViews>
    <sheetView tabSelected="1" zoomScalePageLayoutView="0" workbookViewId="0" topLeftCell="A1">
      <pane ySplit="10" topLeftCell="A53" activePane="bottomLeft" state="frozen"/>
      <selection pane="topLeft" activeCell="A1" sqref="A1"/>
      <selection pane="bottomLeft" activeCell="B54" sqref="B54"/>
    </sheetView>
  </sheetViews>
  <sheetFormatPr defaultColWidth="11.00390625" defaultRowHeight="15"/>
  <cols>
    <col min="1" max="1" width="10.281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2" ht="13.5" thickBot="1"/>
    <row r="3" spans="2:8" ht="13.5" thickBot="1">
      <c r="B3" s="30" t="s">
        <v>75</v>
      </c>
      <c r="C3" s="31"/>
      <c r="D3" s="31"/>
      <c r="E3" s="31"/>
      <c r="F3" s="31"/>
      <c r="G3" s="31"/>
      <c r="H3" s="32"/>
    </row>
    <row r="4" spans="2:8" ht="12.75">
      <c r="B4" s="30" t="s">
        <v>73</v>
      </c>
      <c r="C4" s="31"/>
      <c r="D4" s="31"/>
      <c r="E4" s="31"/>
      <c r="F4" s="31"/>
      <c r="G4" s="31"/>
      <c r="H4" s="32"/>
    </row>
    <row r="5" spans="2:8" ht="12.75">
      <c r="B5" s="33" t="s">
        <v>0</v>
      </c>
      <c r="C5" s="34"/>
      <c r="D5" s="34"/>
      <c r="E5" s="34"/>
      <c r="F5" s="34"/>
      <c r="G5" s="34"/>
      <c r="H5" s="35"/>
    </row>
    <row r="6" spans="2:8" ht="12.75">
      <c r="B6" s="33" t="s">
        <v>74</v>
      </c>
      <c r="C6" s="34"/>
      <c r="D6" s="34"/>
      <c r="E6" s="34"/>
      <c r="F6" s="34"/>
      <c r="G6" s="34"/>
      <c r="H6" s="35"/>
    </row>
    <row r="7" spans="2:8" ht="13.5" thickBot="1">
      <c r="B7" s="36" t="s">
        <v>1</v>
      </c>
      <c r="C7" s="37"/>
      <c r="D7" s="37"/>
      <c r="E7" s="37"/>
      <c r="F7" s="37"/>
      <c r="G7" s="37"/>
      <c r="H7" s="38"/>
    </row>
    <row r="8" spans="2:8" ht="13.5" thickBot="1">
      <c r="B8" s="27"/>
      <c r="C8" s="39" t="s">
        <v>2</v>
      </c>
      <c r="D8" s="40"/>
      <c r="E8" s="40"/>
      <c r="F8" s="40"/>
      <c r="G8" s="41"/>
      <c r="H8" s="42" t="s">
        <v>3</v>
      </c>
    </row>
    <row r="9" spans="2:8" ht="12.75">
      <c r="B9" s="28" t="s">
        <v>4</v>
      </c>
      <c r="C9" s="42" t="s">
        <v>6</v>
      </c>
      <c r="D9" s="44" t="s">
        <v>7</v>
      </c>
      <c r="E9" s="42" t="s">
        <v>8</v>
      </c>
      <c r="F9" s="42" t="s">
        <v>9</v>
      </c>
      <c r="G9" s="42" t="s">
        <v>10</v>
      </c>
      <c r="H9" s="46"/>
    </row>
    <row r="10" spans="2:8" ht="13.5" thickBot="1">
      <c r="B10" s="29" t="s">
        <v>5</v>
      </c>
      <c r="C10" s="43"/>
      <c r="D10" s="45"/>
      <c r="E10" s="43"/>
      <c r="F10" s="43"/>
      <c r="G10" s="43"/>
      <c r="H10" s="43"/>
    </row>
    <row r="11" spans="2:8" ht="12.75">
      <c r="B11" s="15" t="s">
        <v>11</v>
      </c>
      <c r="C11" s="3"/>
      <c r="D11" s="4"/>
      <c r="E11" s="3"/>
      <c r="F11" s="4"/>
      <c r="G11" s="4"/>
      <c r="H11" s="3"/>
    </row>
    <row r="12" spans="2:8" ht="12.75">
      <c r="B12" s="17" t="s">
        <v>12</v>
      </c>
      <c r="C12" s="3">
        <v>1466923.55</v>
      </c>
      <c r="D12" s="3">
        <v>0</v>
      </c>
      <c r="E12" s="3">
        <f>C12+D12</f>
        <v>1466923.55</v>
      </c>
      <c r="F12" s="3">
        <v>1166916.74</v>
      </c>
      <c r="G12" s="3">
        <v>1166916.74</v>
      </c>
      <c r="H12" s="3">
        <f>G12-C12</f>
        <v>-300006.81000000006</v>
      </c>
    </row>
    <row r="13" spans="2:8" ht="12.75">
      <c r="B13" s="17" t="s">
        <v>13</v>
      </c>
      <c r="C13" s="3"/>
      <c r="D13" s="4"/>
      <c r="E13" s="3">
        <f aca="true" t="shared" si="0" ref="E13:E42">C13+D13</f>
        <v>0</v>
      </c>
      <c r="F13" s="4"/>
      <c r="G13" s="4"/>
      <c r="H13" s="3">
        <f aca="true" t="shared" si="1" ref="H13:H18">G13-C13</f>
        <v>0</v>
      </c>
    </row>
    <row r="14" spans="2:8" ht="12.75">
      <c r="B14" s="17" t="s">
        <v>14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17" t="s">
        <v>15</v>
      </c>
      <c r="C15" s="3">
        <v>53462844.96</v>
      </c>
      <c r="D15" s="3">
        <v>46925.85</v>
      </c>
      <c r="E15" s="3">
        <f t="shared" si="0"/>
        <v>53509770.81</v>
      </c>
      <c r="F15" s="3">
        <v>34137548.93</v>
      </c>
      <c r="G15" s="3">
        <v>34137548.99</v>
      </c>
      <c r="H15" s="3">
        <f t="shared" si="1"/>
        <v>-19325295.97</v>
      </c>
    </row>
    <row r="16" spans="2:8" ht="12.75">
      <c r="B16" s="17" t="s">
        <v>16</v>
      </c>
      <c r="C16" s="3">
        <v>23028.01</v>
      </c>
      <c r="D16" s="3">
        <v>0</v>
      </c>
      <c r="E16" s="3">
        <f t="shared" si="0"/>
        <v>23028.01</v>
      </c>
      <c r="F16" s="3">
        <v>977.04</v>
      </c>
      <c r="G16" s="3">
        <v>977.04</v>
      </c>
      <c r="H16" s="3">
        <f t="shared" si="1"/>
        <v>-22050.969999999998</v>
      </c>
    </row>
    <row r="17" spans="2:8" ht="12.75">
      <c r="B17" s="17" t="s">
        <v>17</v>
      </c>
      <c r="C17" s="3">
        <v>158690.1</v>
      </c>
      <c r="D17" s="3">
        <v>204185.72</v>
      </c>
      <c r="E17" s="3">
        <f t="shared" si="0"/>
        <v>362875.82</v>
      </c>
      <c r="F17" s="3">
        <v>362875.82</v>
      </c>
      <c r="G17" s="3">
        <v>362875.82</v>
      </c>
      <c r="H17" s="3">
        <f t="shared" si="1"/>
        <v>204185.72</v>
      </c>
    </row>
    <row r="18" spans="2:8" ht="12.75">
      <c r="B18" s="17" t="s">
        <v>70</v>
      </c>
      <c r="C18" s="3"/>
      <c r="D18" s="4"/>
      <c r="E18" s="3">
        <f t="shared" si="0"/>
        <v>0</v>
      </c>
      <c r="F18" s="4"/>
      <c r="G18" s="4"/>
      <c r="H18" s="3">
        <f t="shared" si="1"/>
        <v>0</v>
      </c>
    </row>
    <row r="19" spans="2:8" ht="25.5">
      <c r="B19" s="21" t="s">
        <v>68</v>
      </c>
      <c r="C19" s="3">
        <f aca="true" t="shared" si="2" ref="C19:H19">SUM(C20:C30)</f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</row>
    <row r="20" spans="2:8" ht="12.75">
      <c r="B20" s="18" t="s">
        <v>18</v>
      </c>
      <c r="C20" s="3"/>
      <c r="D20" s="4"/>
      <c r="E20" s="3">
        <f t="shared" si="0"/>
        <v>0</v>
      </c>
      <c r="F20" s="4"/>
      <c r="G20" s="4"/>
      <c r="H20" s="3">
        <f>G20-C20</f>
        <v>0</v>
      </c>
    </row>
    <row r="21" spans="2:8" ht="12.75">
      <c r="B21" s="18" t="s">
        <v>19</v>
      </c>
      <c r="C21" s="3"/>
      <c r="D21" s="4"/>
      <c r="E21" s="3">
        <f t="shared" si="0"/>
        <v>0</v>
      </c>
      <c r="F21" s="4"/>
      <c r="G21" s="4"/>
      <c r="H21" s="3">
        <f aca="true" t="shared" si="3" ref="H21:H42">G21-C21</f>
        <v>0</v>
      </c>
    </row>
    <row r="22" spans="2:8" ht="12.75">
      <c r="B22" s="18" t="s">
        <v>20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18" t="s">
        <v>21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18" t="s">
        <v>22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25.5">
      <c r="B25" s="19" t="s">
        <v>23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25.5">
      <c r="B26" s="19" t="s">
        <v>24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8" t="s">
        <v>25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2.75">
      <c r="B28" s="18" t="s">
        <v>26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12.75">
      <c r="B29" s="18" t="s">
        <v>27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19" t="s">
        <v>28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25.5">
      <c r="B31" s="21" t="s">
        <v>29</v>
      </c>
      <c r="C31" s="3">
        <f aca="true" t="shared" si="4" ref="C31:H31">SUM(C32:C36)</f>
        <v>0</v>
      </c>
      <c r="D31" s="3">
        <f t="shared" si="4"/>
        <v>0</v>
      </c>
      <c r="E31" s="3">
        <f t="shared" si="4"/>
        <v>0</v>
      </c>
      <c r="F31" s="3">
        <f t="shared" si="4"/>
        <v>0</v>
      </c>
      <c r="G31" s="3">
        <f t="shared" si="4"/>
        <v>0</v>
      </c>
      <c r="H31" s="3">
        <f t="shared" si="4"/>
        <v>0</v>
      </c>
    </row>
    <row r="32" spans="2:8" ht="12.75">
      <c r="B32" s="18" t="s">
        <v>30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18" t="s">
        <v>31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8" t="s">
        <v>32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25.5">
      <c r="B35" s="19" t="s">
        <v>33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18" t="s">
        <v>34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17" t="s">
        <v>71</v>
      </c>
      <c r="C37" s="3">
        <v>0</v>
      </c>
      <c r="D37" s="3">
        <v>15583006</v>
      </c>
      <c r="E37" s="3">
        <f t="shared" si="0"/>
        <v>15583006</v>
      </c>
      <c r="F37" s="3">
        <v>15583006</v>
      </c>
      <c r="G37" s="4">
        <v>15583006</v>
      </c>
      <c r="H37" s="3">
        <f t="shared" si="3"/>
        <v>15583006</v>
      </c>
    </row>
    <row r="38" spans="2:8" ht="12.75">
      <c r="B38" s="17" t="s">
        <v>35</v>
      </c>
      <c r="C38" s="3">
        <f aca="true" t="shared" si="5" ref="C38:H38">C39</f>
        <v>0</v>
      </c>
      <c r="D38" s="3">
        <f t="shared" si="5"/>
        <v>0</v>
      </c>
      <c r="E38" s="3">
        <f t="shared" si="5"/>
        <v>0</v>
      </c>
      <c r="F38" s="3">
        <f t="shared" si="5"/>
        <v>0</v>
      </c>
      <c r="G38" s="3">
        <f t="shared" si="5"/>
        <v>0</v>
      </c>
      <c r="H38" s="3">
        <f t="shared" si="5"/>
        <v>0</v>
      </c>
    </row>
    <row r="39" spans="2:8" ht="12.75">
      <c r="B39" s="18" t="s">
        <v>36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7" t="s">
        <v>37</v>
      </c>
      <c r="C40" s="3">
        <f aca="true" t="shared" si="6" ref="C40:H40">C41+C42</f>
        <v>0</v>
      </c>
      <c r="D40" s="3">
        <f t="shared" si="6"/>
        <v>0</v>
      </c>
      <c r="E40" s="3">
        <f t="shared" si="6"/>
        <v>0</v>
      </c>
      <c r="F40" s="3">
        <f t="shared" si="6"/>
        <v>0</v>
      </c>
      <c r="G40" s="3">
        <f t="shared" si="6"/>
        <v>0</v>
      </c>
      <c r="H40" s="3">
        <f t="shared" si="6"/>
        <v>0</v>
      </c>
    </row>
    <row r="41" spans="2:8" ht="12.75">
      <c r="B41" s="18" t="s">
        <v>38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8" t="s">
        <v>39</v>
      </c>
      <c r="C42" s="3"/>
      <c r="D42" s="4"/>
      <c r="E42" s="3">
        <f t="shared" si="0"/>
        <v>0</v>
      </c>
      <c r="F42" s="4"/>
      <c r="G42" s="4"/>
      <c r="H42" s="3">
        <f t="shared" si="3"/>
        <v>0</v>
      </c>
    </row>
    <row r="43" spans="2:8" ht="13.5" customHeight="1">
      <c r="B43" s="16"/>
      <c r="C43" s="3"/>
      <c r="D43" s="4"/>
      <c r="E43" s="3"/>
      <c r="F43" s="4"/>
      <c r="G43" s="4"/>
      <c r="H43" s="3"/>
    </row>
    <row r="44" spans="2:8" ht="25.5">
      <c r="B44" s="22" t="s">
        <v>69</v>
      </c>
      <c r="C44" s="12">
        <f aca="true" t="shared" si="7" ref="C44:H44">C12+C13+C14+C15+C16+C17+C18+C19+C31+C37+C38+C40</f>
        <v>55111486.62</v>
      </c>
      <c r="D44" s="8">
        <f t="shared" si="7"/>
        <v>15834117.57</v>
      </c>
      <c r="E44" s="8">
        <f t="shared" si="7"/>
        <v>70945604.19</v>
      </c>
      <c r="F44" s="8">
        <f t="shared" si="7"/>
        <v>51251324.53</v>
      </c>
      <c r="G44" s="8">
        <f t="shared" si="7"/>
        <v>51251324.59</v>
      </c>
      <c r="H44" s="8">
        <f t="shared" si="7"/>
        <v>-3860162.0299999975</v>
      </c>
    </row>
    <row r="45" spans="2:8" ht="6" customHeight="1">
      <c r="B45" s="6"/>
      <c r="C45" s="3"/>
      <c r="D45" s="6"/>
      <c r="E45" s="7"/>
      <c r="F45" s="6"/>
      <c r="G45" s="6"/>
      <c r="H45" s="7"/>
    </row>
    <row r="46" spans="2:8" ht="25.5">
      <c r="B46" s="22" t="s">
        <v>40</v>
      </c>
      <c r="C46" s="9"/>
      <c r="D46" s="10"/>
      <c r="E46" s="9"/>
      <c r="F46" s="10"/>
      <c r="G46" s="10"/>
      <c r="H46" s="3"/>
    </row>
    <row r="47" spans="2:8" ht="9.75" customHeight="1">
      <c r="B47" s="16"/>
      <c r="C47" s="3"/>
      <c r="D47" s="11"/>
      <c r="E47" s="3"/>
      <c r="F47" s="11"/>
      <c r="G47" s="11"/>
      <c r="H47" s="3"/>
    </row>
    <row r="48" spans="2:8" ht="12.75">
      <c r="B48" s="15" t="s">
        <v>41</v>
      </c>
      <c r="C48" s="3"/>
      <c r="D48" s="4"/>
      <c r="E48" s="3"/>
      <c r="F48" s="4"/>
      <c r="G48" s="4"/>
      <c r="H48" s="3"/>
    </row>
    <row r="49" spans="2:8" ht="12.75">
      <c r="B49" s="17" t="s">
        <v>42</v>
      </c>
      <c r="C49" s="3">
        <f>SUM(C50:C57)</f>
        <v>0</v>
      </c>
      <c r="D49" s="3">
        <v>0</v>
      </c>
      <c r="E49" s="3">
        <f>SUM(E50:E57)</f>
        <v>0</v>
      </c>
      <c r="F49" s="3">
        <v>0</v>
      </c>
      <c r="G49" s="3">
        <v>0</v>
      </c>
      <c r="H49" s="3">
        <f>SUM(H50:H57)</f>
        <v>0</v>
      </c>
    </row>
    <row r="50" spans="2:8" ht="25.5">
      <c r="B50" s="19" t="s">
        <v>43</v>
      </c>
      <c r="C50" s="3"/>
      <c r="D50" s="4"/>
      <c r="E50" s="3">
        <f aca="true" t="shared" si="8" ref="E50:E67">C50+D50</f>
        <v>0</v>
      </c>
      <c r="F50" s="4"/>
      <c r="G50" s="4"/>
      <c r="H50" s="3">
        <f aca="true" t="shared" si="9" ref="H50:H67">G50-C50</f>
        <v>0</v>
      </c>
    </row>
    <row r="51" spans="2:8" ht="25.5">
      <c r="B51" s="19" t="s">
        <v>44</v>
      </c>
      <c r="C51" s="3"/>
      <c r="D51" s="4"/>
      <c r="E51" s="3">
        <f t="shared" si="8"/>
        <v>0</v>
      </c>
      <c r="F51" s="4"/>
      <c r="G51" s="4"/>
      <c r="H51" s="3">
        <f t="shared" si="9"/>
        <v>0</v>
      </c>
    </row>
    <row r="52" spans="2:8" ht="25.5">
      <c r="B52" s="19" t="s">
        <v>45</v>
      </c>
      <c r="C52" s="3"/>
      <c r="D52" s="4"/>
      <c r="E52" s="3">
        <f t="shared" si="8"/>
        <v>0</v>
      </c>
      <c r="F52" s="4"/>
      <c r="G52" s="4"/>
      <c r="H52" s="3">
        <f t="shared" si="9"/>
        <v>0</v>
      </c>
    </row>
    <row r="53" spans="2:8" ht="38.25">
      <c r="B53" s="19" t="s">
        <v>46</v>
      </c>
      <c r="C53" s="3"/>
      <c r="D53" s="4"/>
      <c r="E53" s="3">
        <f t="shared" si="8"/>
        <v>0</v>
      </c>
      <c r="F53" s="4"/>
      <c r="G53" s="4"/>
      <c r="H53" s="3">
        <f t="shared" si="9"/>
        <v>0</v>
      </c>
    </row>
    <row r="54" spans="2:8" ht="12.75">
      <c r="B54" s="19" t="s">
        <v>47</v>
      </c>
      <c r="C54" s="3"/>
      <c r="D54" s="4"/>
      <c r="E54" s="3">
        <f t="shared" si="8"/>
        <v>0</v>
      </c>
      <c r="F54" s="4"/>
      <c r="G54" s="4"/>
      <c r="H54" s="3">
        <f t="shared" si="9"/>
        <v>0</v>
      </c>
    </row>
    <row r="55" spans="2:8" ht="25.5">
      <c r="B55" s="19" t="s">
        <v>48</v>
      </c>
      <c r="C55" s="3"/>
      <c r="D55" s="4"/>
      <c r="E55" s="3">
        <f t="shared" si="8"/>
        <v>0</v>
      </c>
      <c r="F55" s="4"/>
      <c r="G55" s="4"/>
      <c r="H55" s="3">
        <f t="shared" si="9"/>
        <v>0</v>
      </c>
    </row>
    <row r="56" spans="2:8" ht="25.5">
      <c r="B56" s="19" t="s">
        <v>49</v>
      </c>
      <c r="C56" s="3"/>
      <c r="D56" s="4"/>
      <c r="E56" s="3">
        <f t="shared" si="8"/>
        <v>0</v>
      </c>
      <c r="F56" s="4"/>
      <c r="G56" s="4"/>
      <c r="H56" s="3">
        <f t="shared" si="9"/>
        <v>0</v>
      </c>
    </row>
    <row r="57" spans="2:8" ht="25.5">
      <c r="B57" s="19" t="s">
        <v>50</v>
      </c>
      <c r="C57" s="3">
        <v>0</v>
      </c>
      <c r="D57" s="3">
        <v>0</v>
      </c>
      <c r="E57" s="3">
        <f t="shared" si="8"/>
        <v>0</v>
      </c>
      <c r="F57" s="3">
        <v>0</v>
      </c>
      <c r="G57" s="3">
        <v>0</v>
      </c>
      <c r="H57" s="3">
        <f t="shared" si="9"/>
        <v>0</v>
      </c>
    </row>
    <row r="58" spans="2:8" ht="12.75">
      <c r="B58" s="21" t="s">
        <v>51</v>
      </c>
      <c r="C58" s="3">
        <f aca="true" t="shared" si="10" ref="C58:H58">SUM(C59:C62)</f>
        <v>0</v>
      </c>
      <c r="D58" s="3">
        <f t="shared" si="10"/>
        <v>0</v>
      </c>
      <c r="E58" s="3">
        <f t="shared" si="10"/>
        <v>0</v>
      </c>
      <c r="F58" s="3">
        <f t="shared" si="10"/>
        <v>0</v>
      </c>
      <c r="G58" s="3">
        <f t="shared" si="10"/>
        <v>0</v>
      </c>
      <c r="H58" s="3">
        <f t="shared" si="10"/>
        <v>0</v>
      </c>
    </row>
    <row r="59" spans="2:8" ht="12.75">
      <c r="B59" s="19" t="s">
        <v>52</v>
      </c>
      <c r="C59" s="3"/>
      <c r="D59" s="4"/>
      <c r="E59" s="3">
        <f t="shared" si="8"/>
        <v>0</v>
      </c>
      <c r="F59" s="4"/>
      <c r="G59" s="4"/>
      <c r="H59" s="3">
        <f t="shared" si="9"/>
        <v>0</v>
      </c>
    </row>
    <row r="60" spans="2:8" ht="12.75">
      <c r="B60" s="19" t="s">
        <v>53</v>
      </c>
      <c r="C60" s="3"/>
      <c r="D60" s="4"/>
      <c r="E60" s="3">
        <f t="shared" si="8"/>
        <v>0</v>
      </c>
      <c r="F60" s="4"/>
      <c r="G60" s="4"/>
      <c r="H60" s="3">
        <f t="shared" si="9"/>
        <v>0</v>
      </c>
    </row>
    <row r="61" spans="2:8" ht="12.75">
      <c r="B61" s="19" t="s">
        <v>54</v>
      </c>
      <c r="C61" s="3"/>
      <c r="D61" s="4"/>
      <c r="E61" s="3">
        <f t="shared" si="8"/>
        <v>0</v>
      </c>
      <c r="F61" s="4"/>
      <c r="G61" s="4"/>
      <c r="H61" s="3">
        <f t="shared" si="9"/>
        <v>0</v>
      </c>
    </row>
    <row r="62" spans="2:8" ht="12.75">
      <c r="B62" s="19" t="s">
        <v>55</v>
      </c>
      <c r="C62" s="3"/>
      <c r="D62" s="4"/>
      <c r="E62" s="3">
        <f t="shared" si="8"/>
        <v>0</v>
      </c>
      <c r="F62" s="4"/>
      <c r="G62" s="4"/>
      <c r="H62" s="3">
        <f t="shared" si="9"/>
        <v>0</v>
      </c>
    </row>
    <row r="63" spans="2:8" ht="12.75">
      <c r="B63" s="21" t="s">
        <v>56</v>
      </c>
      <c r="C63" s="3">
        <f aca="true" t="shared" si="11" ref="C63:H63">C64+C65</f>
        <v>0</v>
      </c>
      <c r="D63" s="3">
        <f t="shared" si="11"/>
        <v>0</v>
      </c>
      <c r="E63" s="3">
        <f t="shared" si="11"/>
        <v>0</v>
      </c>
      <c r="F63" s="3">
        <f t="shared" si="11"/>
        <v>0</v>
      </c>
      <c r="G63" s="3">
        <f t="shared" si="11"/>
        <v>0</v>
      </c>
      <c r="H63" s="3">
        <f t="shared" si="11"/>
        <v>0</v>
      </c>
    </row>
    <row r="64" spans="2:8" ht="25.5">
      <c r="B64" s="19" t="s">
        <v>57</v>
      </c>
      <c r="C64" s="3"/>
      <c r="D64" s="4"/>
      <c r="E64" s="3">
        <f t="shared" si="8"/>
        <v>0</v>
      </c>
      <c r="F64" s="4"/>
      <c r="G64" s="4"/>
      <c r="H64" s="3">
        <f t="shared" si="9"/>
        <v>0</v>
      </c>
    </row>
    <row r="65" spans="2:8" ht="12.75">
      <c r="B65" s="19" t="s">
        <v>58</v>
      </c>
      <c r="C65" s="3"/>
      <c r="D65" s="4"/>
      <c r="E65" s="3">
        <f t="shared" si="8"/>
        <v>0</v>
      </c>
      <c r="F65" s="4"/>
      <c r="G65" s="4"/>
      <c r="H65" s="3">
        <f t="shared" si="9"/>
        <v>0</v>
      </c>
    </row>
    <row r="66" spans="2:8" ht="38.25">
      <c r="B66" s="21" t="s">
        <v>72</v>
      </c>
      <c r="C66" s="3"/>
      <c r="D66" s="4"/>
      <c r="E66" s="3">
        <f t="shared" si="8"/>
        <v>0</v>
      </c>
      <c r="F66" s="4"/>
      <c r="G66" s="4"/>
      <c r="H66" s="3">
        <f t="shared" si="9"/>
        <v>0</v>
      </c>
    </row>
    <row r="67" spans="2:8" ht="12.75">
      <c r="B67" s="24" t="s">
        <v>59</v>
      </c>
      <c r="C67" s="25"/>
      <c r="D67" s="26"/>
      <c r="E67" s="25">
        <f t="shared" si="8"/>
        <v>0</v>
      </c>
      <c r="F67" s="26"/>
      <c r="G67" s="26"/>
      <c r="H67" s="25">
        <f t="shared" si="9"/>
        <v>0</v>
      </c>
    </row>
    <row r="68" spans="2:8" ht="11.25" customHeight="1">
      <c r="B68" s="16"/>
      <c r="C68" s="3"/>
      <c r="D68" s="11"/>
      <c r="E68" s="3"/>
      <c r="F68" s="11"/>
      <c r="G68" s="11"/>
      <c r="H68" s="3"/>
    </row>
    <row r="69" spans="2:8" ht="25.5">
      <c r="B69" s="22" t="s">
        <v>60</v>
      </c>
      <c r="C69" s="12">
        <f aca="true" t="shared" si="12" ref="C69:H69">C49+C58+C63+C66+C67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0"/>
      <c r="C70" s="3"/>
      <c r="D70" s="11"/>
      <c r="E70" s="3"/>
      <c r="F70" s="11"/>
      <c r="G70" s="11"/>
      <c r="H70" s="3"/>
    </row>
    <row r="71" spans="2:8" ht="25.5">
      <c r="B71" s="22" t="s">
        <v>61</v>
      </c>
      <c r="C71" s="12">
        <f aca="true" t="shared" si="13" ref="C71:H71">C72</f>
        <v>0</v>
      </c>
      <c r="D71" s="12">
        <f t="shared" si="13"/>
        <v>0</v>
      </c>
      <c r="E71" s="12">
        <f t="shared" si="13"/>
        <v>0</v>
      </c>
      <c r="F71" s="12">
        <f t="shared" si="13"/>
        <v>0</v>
      </c>
      <c r="G71" s="12">
        <f t="shared" si="13"/>
        <v>0</v>
      </c>
      <c r="H71" s="12">
        <f t="shared" si="13"/>
        <v>0</v>
      </c>
    </row>
    <row r="72" spans="2:8" ht="12.75">
      <c r="B72" s="20" t="s">
        <v>62</v>
      </c>
      <c r="C72" s="3"/>
      <c r="D72" s="4"/>
      <c r="E72" s="3">
        <f>C72+D72</f>
        <v>0</v>
      </c>
      <c r="F72" s="4"/>
      <c r="G72" s="4"/>
      <c r="H72" s="3">
        <f>G72-C72</f>
        <v>0</v>
      </c>
    </row>
    <row r="73" spans="2:8" ht="12" customHeight="1">
      <c r="B73" s="20"/>
      <c r="C73" s="3"/>
      <c r="D73" s="4"/>
      <c r="E73" s="3"/>
      <c r="F73" s="4"/>
      <c r="G73" s="4"/>
      <c r="H73" s="3"/>
    </row>
    <row r="74" spans="2:8" ht="12.75">
      <c r="B74" s="22" t="s">
        <v>63</v>
      </c>
      <c r="C74" s="12">
        <f aca="true" t="shared" si="14" ref="C74:H74">C44+C69+C71</f>
        <v>55111486.62</v>
      </c>
      <c r="D74" s="12">
        <f t="shared" si="14"/>
        <v>15834117.57</v>
      </c>
      <c r="E74" s="12">
        <f t="shared" si="14"/>
        <v>70945604.19</v>
      </c>
      <c r="F74" s="12">
        <f t="shared" si="14"/>
        <v>51251324.53</v>
      </c>
      <c r="G74" s="12">
        <f t="shared" si="14"/>
        <v>51251324.59</v>
      </c>
      <c r="H74" s="12">
        <f t="shared" si="14"/>
        <v>-3860162.0299999975</v>
      </c>
    </row>
    <row r="75" spans="2:8" ht="11.25" customHeight="1">
      <c r="B75" s="20"/>
      <c r="C75" s="3"/>
      <c r="D75" s="4"/>
      <c r="E75" s="3"/>
      <c r="F75" s="4"/>
      <c r="G75" s="4"/>
      <c r="H75" s="3"/>
    </row>
    <row r="76" spans="2:8" ht="12.75">
      <c r="B76" s="22" t="s">
        <v>64</v>
      </c>
      <c r="C76" s="3"/>
      <c r="D76" s="4"/>
      <c r="E76" s="3"/>
      <c r="F76" s="4"/>
      <c r="G76" s="4"/>
      <c r="H76" s="3"/>
    </row>
    <row r="77" spans="2:8" ht="25.5">
      <c r="B77" s="20" t="s">
        <v>65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0" t="s">
        <v>66</v>
      </c>
      <c r="C78" s="3"/>
      <c r="D78" s="4"/>
      <c r="E78" s="3">
        <f>C78+D78</f>
        <v>0</v>
      </c>
      <c r="F78" s="4"/>
      <c r="G78" s="4"/>
      <c r="H78" s="3">
        <f>G78-C78</f>
        <v>0</v>
      </c>
    </row>
    <row r="79" spans="2:8" ht="25.5">
      <c r="B79" s="22" t="s">
        <v>67</v>
      </c>
      <c r="C79" s="12">
        <f aca="true" t="shared" si="15" ref="C79:H79">SUM(C77:C78)</f>
        <v>0</v>
      </c>
      <c r="D79" s="12">
        <f t="shared" si="15"/>
        <v>0</v>
      </c>
      <c r="E79" s="12">
        <f t="shared" si="15"/>
        <v>0</v>
      </c>
      <c r="F79" s="12">
        <f t="shared" si="15"/>
        <v>0</v>
      </c>
      <c r="G79" s="12">
        <f t="shared" si="15"/>
        <v>0</v>
      </c>
      <c r="H79" s="12">
        <f t="shared" si="15"/>
        <v>0</v>
      </c>
    </row>
    <row r="80" spans="2:8" ht="4.5" customHeight="1" thickBot="1">
      <c r="B80" s="23"/>
      <c r="C80" s="13"/>
      <c r="D80" s="14"/>
      <c r="E80" s="13"/>
      <c r="F80" s="14"/>
      <c r="G80" s="14"/>
      <c r="H80" s="13"/>
    </row>
    <row r="94" spans="2:8" ht="12.75">
      <c r="B94" s="47" t="s">
        <v>76</v>
      </c>
      <c r="C94" s="47"/>
      <c r="D94" s="47" t="s">
        <v>77</v>
      </c>
      <c r="E94" s="47"/>
      <c r="F94" s="47" t="s">
        <v>78</v>
      </c>
      <c r="G94" s="47"/>
      <c r="H94" s="47"/>
    </row>
    <row r="95" spans="2:8" ht="12.75">
      <c r="B95" s="48"/>
      <c r="C95" s="48"/>
      <c r="D95" s="48"/>
      <c r="E95" s="48"/>
      <c r="F95" s="48"/>
      <c r="G95" s="48"/>
      <c r="H95" s="48"/>
    </row>
    <row r="96" spans="2:8" ht="12.75">
      <c r="B96" s="48"/>
      <c r="C96" s="48"/>
      <c r="D96" s="48"/>
      <c r="E96" s="48"/>
      <c r="F96" s="48"/>
      <c r="G96" s="48"/>
      <c r="H96" s="48"/>
    </row>
    <row r="97" spans="2:8" ht="12.75">
      <c r="B97" s="48"/>
      <c r="C97" s="48"/>
      <c r="D97" s="48"/>
      <c r="E97" s="48"/>
      <c r="F97" s="48"/>
      <c r="G97" s="48"/>
      <c r="H97" s="48"/>
    </row>
    <row r="98" spans="2:8" ht="12.75">
      <c r="B98" s="49"/>
      <c r="C98" s="50"/>
      <c r="D98" s="49"/>
      <c r="E98" s="50"/>
      <c r="F98" s="49"/>
      <c r="G98" s="49"/>
      <c r="H98" s="50"/>
    </row>
    <row r="99" spans="2:8" ht="12.75">
      <c r="B99" s="47" t="s">
        <v>79</v>
      </c>
      <c r="C99" s="47"/>
      <c r="D99" s="47" t="s">
        <v>80</v>
      </c>
      <c r="E99" s="47"/>
      <c r="F99" s="47" t="s">
        <v>81</v>
      </c>
      <c r="G99" s="47"/>
      <c r="H99" s="47"/>
    </row>
    <row r="100" spans="2:8" ht="12.75">
      <c r="B100" s="47" t="s">
        <v>82</v>
      </c>
      <c r="C100" s="47"/>
      <c r="D100" s="47" t="s">
        <v>83</v>
      </c>
      <c r="E100" s="47"/>
      <c r="F100" s="47" t="s">
        <v>84</v>
      </c>
      <c r="G100" s="47"/>
      <c r="H100" s="47"/>
    </row>
  </sheetData>
  <sheetProtection/>
  <mergeCells count="21">
    <mergeCell ref="D99:E99"/>
    <mergeCell ref="G9:G10"/>
    <mergeCell ref="B100:C100"/>
    <mergeCell ref="D100:E100"/>
    <mergeCell ref="F100:H100"/>
    <mergeCell ref="H8:H10"/>
    <mergeCell ref="B4:H4"/>
    <mergeCell ref="B94:C94"/>
    <mergeCell ref="D94:E94"/>
    <mergeCell ref="F94:H94"/>
    <mergeCell ref="F99:H99"/>
    <mergeCell ref="B3:H3"/>
    <mergeCell ref="B5:H5"/>
    <mergeCell ref="B6:H6"/>
    <mergeCell ref="B7:H7"/>
    <mergeCell ref="C8:G8"/>
    <mergeCell ref="B99:C99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2019-04-13T16:05:52Z</cp:lastPrinted>
  <dcterms:created xsi:type="dcterms:W3CDTF">2016-10-11T20:13:05Z</dcterms:created>
  <dcterms:modified xsi:type="dcterms:W3CDTF">2019-04-13T16:07:13Z</dcterms:modified>
  <cp:category/>
  <cp:version/>
  <cp:contentType/>
  <cp:contentStatus/>
</cp:coreProperties>
</file>