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s_\Desktop\INFORMACIÓN PRESUPUESTAL 2021\4to. Trimestre\"/>
    </mc:Choice>
  </mc:AlternateContent>
  <bookViews>
    <workbookView xWindow="480" yWindow="315" windowWidth="19875" windowHeight="7200"/>
  </bookViews>
  <sheets>
    <sheet name="1_Gto_Cat_Prog" sheetId="1" r:id="rId1"/>
  </sheets>
  <calcPr calcId="152511"/>
</workbook>
</file>

<file path=xl/calcChain.xml><?xml version="1.0" encoding="utf-8"?>
<calcChain xmlns="http://schemas.openxmlformats.org/spreadsheetml/2006/main">
  <c r="G38" i="1" l="1"/>
  <c r="J38" i="1"/>
  <c r="G39" i="1"/>
  <c r="J39" i="1"/>
  <c r="G40" i="1"/>
  <c r="J40" i="1"/>
  <c r="G37" i="1"/>
  <c r="G36" i="1"/>
  <c r="G33" i="1"/>
  <c r="J33" i="1"/>
  <c r="G34" i="1"/>
  <c r="J34" i="1"/>
  <c r="G35" i="1"/>
  <c r="J35" i="1"/>
  <c r="G32" i="1"/>
  <c r="J32" i="1"/>
  <c r="G30" i="1"/>
  <c r="J30" i="1"/>
  <c r="G29" i="1"/>
  <c r="J29" i="1"/>
  <c r="G26" i="1"/>
  <c r="G27" i="1"/>
  <c r="J27" i="1"/>
  <c r="G25" i="1"/>
  <c r="J25" i="1"/>
  <c r="G13" i="1"/>
  <c r="J13" i="1"/>
  <c r="G14" i="1"/>
  <c r="G12" i="1"/>
  <c r="G17" i="1"/>
  <c r="J17" i="1"/>
  <c r="G18" i="1"/>
  <c r="J18" i="1"/>
  <c r="G19" i="1"/>
  <c r="J19" i="1"/>
  <c r="G20" i="1"/>
  <c r="J20" i="1"/>
  <c r="G21" i="1"/>
  <c r="J21" i="1"/>
  <c r="G22" i="1"/>
  <c r="J22" i="1"/>
  <c r="G23" i="1"/>
  <c r="J23" i="1"/>
  <c r="G16" i="1"/>
  <c r="J16" i="1"/>
  <c r="I36" i="1"/>
  <c r="H36" i="1"/>
  <c r="F36" i="1"/>
  <c r="E36" i="1"/>
  <c r="I31" i="1"/>
  <c r="H31" i="1"/>
  <c r="F31" i="1"/>
  <c r="E31" i="1"/>
  <c r="I28" i="1"/>
  <c r="H28" i="1"/>
  <c r="F28" i="1"/>
  <c r="E28" i="1"/>
  <c r="I24" i="1"/>
  <c r="I11" i="1"/>
  <c r="I42" i="1"/>
  <c r="H24" i="1"/>
  <c r="F24" i="1"/>
  <c r="E24" i="1"/>
  <c r="I15" i="1"/>
  <c r="H15" i="1"/>
  <c r="F15" i="1"/>
  <c r="E15" i="1"/>
  <c r="E11" i="1"/>
  <c r="E42" i="1"/>
  <c r="I12" i="1"/>
  <c r="H12" i="1"/>
  <c r="H11" i="1"/>
  <c r="H42" i="1"/>
  <c r="F12" i="1"/>
  <c r="E12" i="1"/>
  <c r="J37" i="1"/>
  <c r="J36" i="1"/>
  <c r="G31" i="1"/>
  <c r="J31" i="1"/>
  <c r="J28" i="1"/>
  <c r="G28" i="1"/>
  <c r="G24" i="1"/>
  <c r="J26" i="1"/>
  <c r="J24" i="1"/>
  <c r="F11" i="1"/>
  <c r="F42" i="1"/>
  <c r="J15" i="1"/>
  <c r="G15" i="1"/>
  <c r="G11" i="1"/>
  <c r="G42" i="1"/>
  <c r="J14" i="1"/>
  <c r="J12" i="1"/>
  <c r="J11" i="1"/>
  <c r="J42" i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<sst xmlns="http://schemas.openxmlformats.org/spreadsheetml/2006/main" count="45" uniqueCount="45">
  <si>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</si>
  <si>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</si>
  <si>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</si>
  <si>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</si>
  <si>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</si>
  <si>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</si>
  <si>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</si>
  <si>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</si>
  <si>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</si>
  <si>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</si>
  <si>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</si>
  <si>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</si>
  <si>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</si>
  <si>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</si>
  <si>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</si>
  <si>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</si>
  <si>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</si>
  <si>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</si>
  <si>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</si>
  <si>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</si>
  <si>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</si>
  <si>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</si>
  <si>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</si>
  <si>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</si>
  <si>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</si>
  <si>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</si>
  <si>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</si>
  <si>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</si>
  <si>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</si>
  <si>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</si>
  <si>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</si>
  <si>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</si>
  <si>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</si>
  <si>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</si>
  <si>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</si>
  <si>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</si>
  <si>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</si>
  <si>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</si>
  <si>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</si>
  <si>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</si>
  <si>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</si>
  <si>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</si>
  <si>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Cuenta Pública 2021</t>
  </si>
  <si>
    <t>Del 1 de Enero al 31 de Diciembre de 2021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</si>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</sst>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0" borderId="0" xfId="0" applyFont="1" applyFill="1"/>
    <xf numFmtId="0" fontId="7" fillId="0" borderId="6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8" fillId="3" borderId="8" xfId="2" applyNumberFormat="1" applyFont="1" applyFill="1" applyBorder="1" applyAlignment="1" applyProtection="1">
      <alignment horizontal="right"/>
    </xf>
    <xf numFmtId="164" fontId="8" fillId="3" borderId="9" xfId="2" applyNumberFormat="1" applyFont="1" applyFill="1" applyBorder="1" applyAlignment="1" applyProtection="1">
      <alignment horizontal="right"/>
    </xf>
    <xf numFmtId="164" fontId="8" fillId="3" borderId="9" xfId="2" applyNumberFormat="1" applyFont="1" applyFill="1" applyBorder="1" applyAlignment="1" applyProtection="1">
      <alignment horizontal="center"/>
    </xf>
    <xf numFmtId="164" fontId="8" fillId="3" borderId="10" xfId="2" applyNumberFormat="1" applyFont="1" applyFill="1" applyBorder="1" applyAlignment="1" applyProtection="1"/>
    <xf numFmtId="164" fontId="6" fillId="3" borderId="1" xfId="2" applyNumberFormat="1" applyFont="1" applyFill="1" applyBorder="1" applyAlignment="1" applyProtection="1">
      <alignment horizontal="center"/>
    </xf>
    <xf numFmtId="164" fontId="6" fillId="3" borderId="1" xfId="2" applyNumberFormat="1" applyFont="1" applyFill="1" applyBorder="1" applyAlignment="1" applyProtection="1">
      <alignment horizontal="center" vertical="center"/>
    </xf>
    <xf numFmtId="164" fontId="6" fillId="3" borderId="2" xfId="2" applyNumberFormat="1" applyFont="1" applyFill="1" applyBorder="1" applyAlignment="1" applyProtection="1">
      <alignment horizontal="center" vertical="center"/>
    </xf>
    <xf numFmtId="164" fontId="6" fillId="3" borderId="3" xfId="2" applyNumberFormat="1" applyFont="1" applyFill="1" applyBorder="1" applyAlignment="1" applyProtection="1">
      <alignment horizontal="center"/>
    </xf>
    <xf numFmtId="164" fontId="6" fillId="3" borderId="4" xfId="2" applyNumberFormat="1" applyFont="1" applyFill="1" applyBorder="1" applyAlignment="1" applyProtection="1">
      <alignment horizontal="center"/>
    </xf>
    <xf numFmtId="44" fontId="6" fillId="0" borderId="5" xfId="3" applyFont="1" applyFill="1" applyBorder="1" applyAlignment="1">
      <alignment vertical="center" wrapText="1"/>
    </xf>
    <xf numFmtId="44" fontId="6" fillId="0" borderId="5" xfId="3" applyFont="1" applyFill="1" applyBorder="1" applyAlignment="1" applyProtection="1">
      <alignment horizontal="right" vertical="center" wrapText="1"/>
    </xf>
    <xf numFmtId="44" fontId="7" fillId="0" borderId="5" xfId="3" applyFont="1" applyFill="1" applyBorder="1" applyAlignment="1" applyProtection="1">
      <alignment horizontal="right" vertical="center" wrapText="1"/>
      <protection locked="0"/>
    </xf>
    <xf numFmtId="44" fontId="7" fillId="0" borderId="7" xfId="3" applyFont="1" applyFill="1" applyBorder="1" applyAlignment="1" applyProtection="1">
      <alignment horizontal="right" vertical="center" wrapText="1"/>
      <protection locked="0"/>
    </xf>
    <xf numFmtId="44" fontId="1" fillId="2" borderId="7" xfId="3" applyFont="1" applyFill="1" applyBorder="1" applyAlignment="1" applyProtection="1">
      <alignment horizontal="right" vertical="center" wrapText="1"/>
    </xf>
    <xf numFmtId="44" fontId="7" fillId="2" borderId="7" xfId="3" applyFont="1" applyFill="1" applyBorder="1" applyAlignment="1" applyProtection="1">
      <alignment horizontal="right" vertical="center" wrapText="1"/>
    </xf>
    <xf numFmtId="44" fontId="7" fillId="0" borderId="10" xfId="3" applyFont="1" applyFill="1" applyBorder="1" applyAlignment="1">
      <alignment horizontal="right" vertical="center" wrapText="1"/>
    </xf>
    <xf numFmtId="44" fontId="7" fillId="0" borderId="11" xfId="3" applyFont="1" applyFill="1" applyBorder="1" applyAlignment="1">
      <alignment horizontal="right" vertical="center" wrapText="1"/>
    </xf>
    <xf numFmtId="44" fontId="6" fillId="0" borderId="11" xfId="3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 indent="3"/>
    </xf>
    <xf numFmtId="0" fontId="6" fillId="0" borderId="13" xfId="0" applyFont="1" applyFill="1" applyBorder="1" applyAlignment="1">
      <alignment horizontal="left" vertical="center" wrapText="1" indent="3"/>
    </xf>
    <xf numFmtId="164" fontId="8" fillId="3" borderId="2" xfId="2" applyNumberFormat="1" applyFont="1" applyFill="1" applyBorder="1" applyAlignment="1" applyProtection="1">
      <alignment horizontal="center"/>
    </xf>
    <xf numFmtId="164" fontId="8" fillId="3" borderId="14" xfId="2" applyNumberFormat="1" applyFont="1" applyFill="1" applyBorder="1" applyAlignment="1" applyProtection="1">
      <alignment horizontal="center"/>
    </xf>
    <xf numFmtId="164" fontId="8" fillId="3" borderId="15" xfId="2" applyNumberFormat="1" applyFont="1" applyFill="1" applyBorder="1" applyAlignment="1" applyProtection="1">
      <alignment horizontal="center"/>
    </xf>
    <xf numFmtId="164" fontId="8" fillId="3" borderId="6" xfId="2" applyNumberFormat="1" applyFont="1" applyFill="1" applyBorder="1" applyAlignment="1" applyProtection="1">
      <alignment horizontal="center"/>
      <protection locked="0"/>
    </xf>
    <xf numFmtId="164" fontId="8" fillId="3" borderId="0" xfId="2" applyNumberFormat="1" applyFont="1" applyFill="1" applyBorder="1" applyAlignment="1" applyProtection="1">
      <alignment horizontal="center"/>
      <protection locked="0"/>
    </xf>
    <xf numFmtId="164" fontId="8" fillId="3" borderId="5" xfId="2" applyNumberFormat="1" applyFont="1" applyFill="1" applyBorder="1" applyAlignment="1" applyProtection="1">
      <alignment horizontal="center"/>
      <protection locked="0"/>
    </xf>
    <xf numFmtId="164" fontId="8" fillId="3" borderId="6" xfId="2" applyNumberFormat="1" applyFont="1" applyFill="1" applyBorder="1" applyAlignment="1" applyProtection="1">
      <alignment horizontal="center"/>
    </xf>
    <xf numFmtId="164" fontId="8" fillId="3" borderId="0" xfId="2" applyNumberFormat="1" applyFont="1" applyFill="1" applyBorder="1" applyAlignment="1" applyProtection="1">
      <alignment horizontal="center"/>
    </xf>
    <xf numFmtId="164" fontId="8" fillId="3" borderId="5" xfId="2" applyNumberFormat="1" applyFont="1" applyFill="1" applyBorder="1" applyAlignment="1" applyProtection="1">
      <alignment horizontal="center"/>
    </xf>
    <xf numFmtId="164" fontId="6" fillId="3" borderId="2" xfId="2" applyNumberFormat="1" applyFont="1" applyFill="1" applyBorder="1" applyAlignment="1" applyProtection="1">
      <alignment horizontal="center" vertical="center"/>
    </xf>
    <xf numFmtId="164" fontId="6" fillId="3" borderId="14" xfId="2" applyNumberFormat="1" applyFont="1" applyFill="1" applyBorder="1" applyAlignment="1" applyProtection="1">
      <alignment horizontal="center" vertical="center"/>
    </xf>
    <xf numFmtId="164" fontId="6" fillId="3" borderId="15" xfId="2" applyNumberFormat="1" applyFont="1" applyFill="1" applyBorder="1" applyAlignment="1" applyProtection="1">
      <alignment horizontal="center" vertical="center"/>
    </xf>
    <xf numFmtId="164" fontId="6" fillId="3" borderId="6" xfId="2" applyNumberFormat="1" applyFont="1" applyFill="1" applyBorder="1" applyAlignment="1" applyProtection="1">
      <alignment horizontal="center" vertical="center"/>
    </xf>
    <xf numFmtId="164" fontId="6" fillId="3" borderId="0" xfId="2" applyNumberFormat="1" applyFont="1" applyFill="1" applyBorder="1" applyAlignment="1" applyProtection="1">
      <alignment horizontal="center" vertical="center"/>
    </xf>
    <xf numFmtId="164" fontId="6" fillId="3" borderId="5" xfId="2" applyNumberFormat="1" applyFont="1" applyFill="1" applyBorder="1" applyAlignment="1" applyProtection="1">
      <alignment horizontal="center" vertical="center"/>
    </xf>
    <xf numFmtId="164" fontId="6" fillId="3" borderId="8" xfId="2" applyNumberFormat="1" applyFont="1" applyFill="1" applyBorder="1" applyAlignment="1" applyProtection="1">
      <alignment horizontal="center" vertical="center"/>
    </xf>
    <xf numFmtId="164" fontId="6" fillId="3" borderId="9" xfId="2" applyNumberFormat="1" applyFont="1" applyFill="1" applyBorder="1" applyAlignment="1" applyProtection="1">
      <alignment horizontal="center" vertical="center"/>
    </xf>
    <xf numFmtId="164" fontId="6" fillId="3" borderId="10" xfId="2" applyNumberFormat="1" applyFont="1" applyFill="1" applyBorder="1" applyAlignment="1" applyProtection="1">
      <alignment horizontal="center" vertical="center"/>
    </xf>
    <xf numFmtId="164" fontId="6" fillId="3" borderId="4" xfId="2" applyNumberFormat="1" applyFont="1" applyFill="1" applyBorder="1" applyAlignment="1" applyProtection="1">
      <alignment horizontal="center"/>
    </xf>
    <xf numFmtId="164" fontId="6" fillId="3" borderId="12" xfId="2" applyNumberFormat="1" applyFont="1" applyFill="1" applyBorder="1" applyAlignment="1" applyProtection="1">
      <alignment horizontal="center"/>
    </xf>
    <xf numFmtId="164" fontId="6" fillId="3" borderId="13" xfId="2" applyNumberFormat="1" applyFont="1" applyFill="1" applyBorder="1" applyAlignment="1" applyProtection="1">
      <alignment horizontal="center"/>
    </xf>
    <xf numFmtId="164" fontId="6" fillId="3" borderId="1" xfId="2" applyNumberFormat="1" applyFont="1" applyFill="1" applyBorder="1" applyAlignment="1" applyProtection="1">
      <alignment horizontal="center" vertical="center"/>
    </xf>
    <xf numFmtId="164" fontId="6" fillId="3" borderId="7" xfId="2" applyNumberFormat="1" applyFont="1" applyFill="1" applyBorder="1" applyAlignment="1" applyProtection="1">
      <alignment horizontal="center" vertical="center"/>
    </xf>
  </cellXfs>
  <cellStyles count="5">
    <cellStyle name="=C:\WINNT\SYSTEM32\COMMAND.COM" xfId="1"/>
    <cellStyle name="Millares" xfId="2" builtinId="3"/>
    <cellStyle name="Moneda" xfId="3" builtinId="4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GridLines="0" tabSelected="1" showWhiteSpace="0" view="pageBreakPreview" zoomScale="60" zoomScaleNormal="90" workbookViewId="0">
      <selection activeCell="I29" sqref="I29"/>
    </sheetView>
  </sheetViews>
  <sheetFormatPr baseColWidth="10" defaultColWidth="0" defaultRowHeight="14.25" zeroHeight="1" x14ac:dyDescent="0.2"/>
  <cols>
    <col min="1" max="1" width="2.7109375" style="1" customWidth="1"/>
    <col min="2" max="3" width="11.42578125" style="1" customWidth="1"/>
    <col min="4" max="4" width="51.28515625" style="1" customWidth="1"/>
    <col min="5" max="5" width="20.85546875" style="1" customWidth="1"/>
    <col min="6" max="6" width="26.85546875" style="1" bestFit="1" customWidth="1"/>
    <col min="7" max="10" width="20.85546875" style="1" customWidth="1"/>
    <col min="11" max="11" width="2.85546875" style="1" customWidth="1"/>
    <col min="12" max="16384" width="11.42578125" style="1" hidden="1"/>
  </cols>
  <sheetData>
    <row r="1" spans="2:10" ht="8.25" customHeight="1" x14ac:dyDescent="0.2"/>
    <row r="2" spans="2:10" ht="15" x14ac:dyDescent="0.25">
      <c r="B2" s="38" t="s">
        <v>42</v>
      </c>
      <c r="C2" s="39"/>
      <c r="D2" s="39"/>
      <c r="E2" s="39"/>
      <c r="F2" s="39"/>
      <c r="G2" s="39"/>
      <c r="H2" s="39"/>
      <c r="I2" s="39"/>
      <c r="J2" s="40"/>
    </row>
    <row r="3" spans="2:10" ht="15" x14ac:dyDescent="0.25">
      <c r="B3" s="41" t="s">
        <v>44</v>
      </c>
      <c r="C3" s="42"/>
      <c r="D3" s="42"/>
      <c r="E3" s="42"/>
      <c r="F3" s="42"/>
      <c r="G3" s="42"/>
      <c r="H3" s="42"/>
      <c r="I3" s="42"/>
      <c r="J3" s="43"/>
    </row>
    <row r="4" spans="2:10" ht="15" x14ac:dyDescent="0.25">
      <c r="B4" s="44" t="s">
        <v>0</v>
      </c>
      <c r="C4" s="45"/>
      <c r="D4" s="45"/>
      <c r="E4" s="45"/>
      <c r="F4" s="45"/>
      <c r="G4" s="45"/>
      <c r="H4" s="45"/>
      <c r="I4" s="45"/>
      <c r="J4" s="46"/>
    </row>
    <row r="5" spans="2:10" ht="15" x14ac:dyDescent="0.25">
      <c r="B5" s="44" t="s">
        <v>43</v>
      </c>
      <c r="C5" s="45"/>
      <c r="D5" s="45"/>
      <c r="E5" s="45"/>
      <c r="F5" s="45"/>
      <c r="G5" s="45"/>
      <c r="H5" s="45"/>
      <c r="I5" s="45"/>
      <c r="J5" s="46"/>
    </row>
    <row r="6" spans="2:10" ht="15" x14ac:dyDescent="0.25">
      <c r="B6" s="13"/>
      <c r="C6" s="14"/>
      <c r="D6" s="15"/>
      <c r="E6" s="15"/>
      <c r="F6" s="15"/>
      <c r="G6" s="15"/>
      <c r="H6" s="15"/>
      <c r="I6" s="15"/>
      <c r="J6" s="16"/>
    </row>
    <row r="7" spans="2:10" x14ac:dyDescent="0.2">
      <c r="B7" s="2"/>
      <c r="C7" s="2"/>
      <c r="D7" s="2"/>
      <c r="E7" s="2"/>
      <c r="F7" s="2"/>
      <c r="G7" s="2"/>
      <c r="H7" s="2"/>
      <c r="I7" s="2"/>
      <c r="J7" s="2"/>
    </row>
    <row r="8" spans="2:10" x14ac:dyDescent="0.2">
      <c r="B8" s="47" t="s">
        <v>1</v>
      </c>
      <c r="C8" s="48"/>
      <c r="D8" s="49"/>
      <c r="E8" s="56" t="s">
        <v>2</v>
      </c>
      <c r="F8" s="57"/>
      <c r="G8" s="57"/>
      <c r="H8" s="57"/>
      <c r="I8" s="58"/>
      <c r="J8" s="59" t="s">
        <v>3</v>
      </c>
    </row>
    <row r="9" spans="2:10" x14ac:dyDescent="0.2">
      <c r="B9" s="50"/>
      <c r="C9" s="51"/>
      <c r="D9" s="52"/>
      <c r="E9" s="17" t="s">
        <v>4</v>
      </c>
      <c r="F9" s="18" t="s">
        <v>5</v>
      </c>
      <c r="G9" s="18" t="s">
        <v>6</v>
      </c>
      <c r="H9" s="18" t="s">
        <v>7</v>
      </c>
      <c r="I9" s="19" t="s">
        <v>8</v>
      </c>
      <c r="J9" s="60"/>
    </row>
    <row r="10" spans="2:10" x14ac:dyDescent="0.2">
      <c r="B10" s="53"/>
      <c r="C10" s="54"/>
      <c r="D10" s="55"/>
      <c r="E10" s="20">
        <v>1</v>
      </c>
      <c r="F10" s="20">
        <v>2</v>
      </c>
      <c r="G10" s="20" t="s">
        <v>9</v>
      </c>
      <c r="H10" s="20">
        <v>4</v>
      </c>
      <c r="I10" s="21">
        <v>5</v>
      </c>
      <c r="J10" s="20" t="s">
        <v>10</v>
      </c>
    </row>
    <row r="11" spans="2:10" s="3" customFormat="1" x14ac:dyDescent="0.2">
      <c r="B11" s="33" t="s">
        <v>11</v>
      </c>
      <c r="C11" s="34"/>
      <c r="D11" s="35"/>
      <c r="E11" s="22">
        <f t="shared" ref="E11:J11" si="0">SUM(E12,E15,E24,E28,E31,E36)</f>
        <v>534671644</v>
      </c>
      <c r="F11" s="22">
        <f t="shared" si="0"/>
        <v>47436370.020000003</v>
      </c>
      <c r="G11" s="22">
        <f t="shared" si="0"/>
        <v>582108014.01999998</v>
      </c>
      <c r="H11" s="22">
        <f t="shared" si="0"/>
        <v>572376828.67999995</v>
      </c>
      <c r="I11" s="22">
        <f t="shared" si="0"/>
        <v>566877333.01999998</v>
      </c>
      <c r="J11" s="22">
        <f t="shared" si="0"/>
        <v>9731185.3399999924</v>
      </c>
    </row>
    <row r="12" spans="2:10" s="3" customFormat="1" ht="28.5" customHeight="1" x14ac:dyDescent="0.2">
      <c r="B12" s="4"/>
      <c r="C12" s="31" t="s">
        <v>12</v>
      </c>
      <c r="D12" s="32"/>
      <c r="E12" s="23">
        <f t="shared" ref="E12:J12" si="1">SUM(E13:E14)</f>
        <v>0</v>
      </c>
      <c r="F12" s="23">
        <f t="shared" si="1"/>
        <v>0</v>
      </c>
      <c r="G12" s="23">
        <f t="shared" si="1"/>
        <v>0</v>
      </c>
      <c r="H12" s="23">
        <f t="shared" si="1"/>
        <v>0</v>
      </c>
      <c r="I12" s="23">
        <f t="shared" si="1"/>
        <v>0</v>
      </c>
      <c r="J12" s="23">
        <f t="shared" si="1"/>
        <v>0</v>
      </c>
    </row>
    <row r="13" spans="2:10" s="3" customFormat="1" x14ac:dyDescent="0.2">
      <c r="B13" s="4"/>
      <c r="C13" s="5"/>
      <c r="D13" s="6" t="s">
        <v>13</v>
      </c>
      <c r="E13" s="24">
        <v>0</v>
      </c>
      <c r="F13" s="25">
        <v>0</v>
      </c>
      <c r="G13" s="26">
        <f>SUM(E13:F13)</f>
        <v>0</v>
      </c>
      <c r="H13" s="25">
        <v>0</v>
      </c>
      <c r="I13" s="25">
        <v>0</v>
      </c>
      <c r="J13" s="27">
        <f>(G13-H13)</f>
        <v>0</v>
      </c>
    </row>
    <row r="14" spans="2:10" s="3" customFormat="1" x14ac:dyDescent="0.2">
      <c r="B14" s="4"/>
      <c r="C14" s="5"/>
      <c r="D14" s="6" t="s">
        <v>14</v>
      </c>
      <c r="E14" s="24">
        <v>0</v>
      </c>
      <c r="F14" s="25">
        <v>0</v>
      </c>
      <c r="G14" s="26">
        <f>SUM(E14:F14)</f>
        <v>0</v>
      </c>
      <c r="H14" s="25">
        <v>0</v>
      </c>
      <c r="I14" s="25">
        <v>0</v>
      </c>
      <c r="J14" s="27">
        <f>(G14-H14)</f>
        <v>0</v>
      </c>
    </row>
    <row r="15" spans="2:10" s="3" customFormat="1" x14ac:dyDescent="0.2">
      <c r="B15" s="4"/>
      <c r="C15" s="31" t="s">
        <v>15</v>
      </c>
      <c r="D15" s="32"/>
      <c r="E15" s="23">
        <f t="shared" ref="E15:J15" si="2">SUM(E16:E23)</f>
        <v>444212837.50999999</v>
      </c>
      <c r="F15" s="23">
        <f t="shared" si="2"/>
        <v>45155148.170000002</v>
      </c>
      <c r="G15" s="23">
        <f t="shared" si="2"/>
        <v>489367985.67999995</v>
      </c>
      <c r="H15" s="23">
        <f t="shared" si="2"/>
        <v>480887984.75999999</v>
      </c>
      <c r="I15" s="23">
        <f t="shared" si="2"/>
        <v>475873084.10000002</v>
      </c>
      <c r="J15" s="23">
        <f t="shared" si="2"/>
        <v>8480000.9200000055</v>
      </c>
    </row>
    <row r="16" spans="2:10" s="3" customFormat="1" x14ac:dyDescent="0.2">
      <c r="B16" s="4"/>
      <c r="C16" s="5"/>
      <c r="D16" s="6" t="s">
        <v>16</v>
      </c>
      <c r="E16" s="24">
        <v>115378109.25</v>
      </c>
      <c r="F16" s="25">
        <v>5352503.0199999996</v>
      </c>
      <c r="G16" s="26">
        <f>SUM(E16:F16)</f>
        <v>120730612.27</v>
      </c>
      <c r="H16" s="25">
        <v>118711685.70999999</v>
      </c>
      <c r="I16" s="25">
        <v>118705885.70999999</v>
      </c>
      <c r="J16" s="27">
        <f>(G16-H16)</f>
        <v>2018926.5600000024</v>
      </c>
    </row>
    <row r="17" spans="2:10" s="3" customFormat="1" x14ac:dyDescent="0.2">
      <c r="B17" s="4"/>
      <c r="C17" s="5"/>
      <c r="D17" s="6" t="s">
        <v>17</v>
      </c>
      <c r="E17" s="24">
        <v>0</v>
      </c>
      <c r="F17" s="25">
        <v>0</v>
      </c>
      <c r="G17" s="26">
        <f t="shared" ref="G17:G23" si="3">SUM(E17:F17)</f>
        <v>0</v>
      </c>
      <c r="H17" s="25">
        <v>0</v>
      </c>
      <c r="I17" s="25">
        <v>0</v>
      </c>
      <c r="J17" s="27">
        <f t="shared" ref="J17:J23" si="4">(G17-H17)</f>
        <v>0</v>
      </c>
    </row>
    <row r="18" spans="2:10" s="3" customFormat="1" x14ac:dyDescent="0.2">
      <c r="B18" s="4"/>
      <c r="C18" s="5"/>
      <c r="D18" s="6" t="s">
        <v>18</v>
      </c>
      <c r="E18" s="24">
        <v>84363196.650000006</v>
      </c>
      <c r="F18" s="25">
        <v>993977.84</v>
      </c>
      <c r="G18" s="26">
        <f t="shared" si="3"/>
        <v>85357174.49000001</v>
      </c>
      <c r="H18" s="25">
        <v>84062042.579999998</v>
      </c>
      <c r="I18" s="25">
        <v>84062042.579999998</v>
      </c>
      <c r="J18" s="27">
        <f t="shared" si="4"/>
        <v>1295131.9100000113</v>
      </c>
    </row>
    <row r="19" spans="2:10" s="3" customFormat="1" x14ac:dyDescent="0.2">
      <c r="B19" s="4"/>
      <c r="C19" s="5"/>
      <c r="D19" s="6" t="s">
        <v>19</v>
      </c>
      <c r="E19" s="24">
        <v>1978726.86</v>
      </c>
      <c r="F19" s="25">
        <v>8040.61</v>
      </c>
      <c r="G19" s="26">
        <f t="shared" si="3"/>
        <v>1986767.4700000002</v>
      </c>
      <c r="H19" s="25">
        <v>1937752.59</v>
      </c>
      <c r="I19" s="25">
        <v>1937752.59</v>
      </c>
      <c r="J19" s="27">
        <f t="shared" si="4"/>
        <v>49014.880000000121</v>
      </c>
    </row>
    <row r="20" spans="2:10" s="3" customFormat="1" x14ac:dyDescent="0.2">
      <c r="B20" s="4"/>
      <c r="C20" s="5"/>
      <c r="D20" s="6" t="s">
        <v>20</v>
      </c>
      <c r="E20" s="24">
        <v>0</v>
      </c>
      <c r="F20" s="25">
        <v>0</v>
      </c>
      <c r="G20" s="26">
        <f t="shared" si="3"/>
        <v>0</v>
      </c>
      <c r="H20" s="25">
        <v>0</v>
      </c>
      <c r="I20" s="25">
        <v>0</v>
      </c>
      <c r="J20" s="27">
        <f t="shared" si="4"/>
        <v>0</v>
      </c>
    </row>
    <row r="21" spans="2:10" s="3" customFormat="1" ht="24" x14ac:dyDescent="0.2">
      <c r="B21" s="4"/>
      <c r="C21" s="5"/>
      <c r="D21" s="6" t="s">
        <v>21</v>
      </c>
      <c r="E21" s="24">
        <v>0</v>
      </c>
      <c r="F21" s="25">
        <v>0</v>
      </c>
      <c r="G21" s="26">
        <f t="shared" si="3"/>
        <v>0</v>
      </c>
      <c r="H21" s="25">
        <v>0</v>
      </c>
      <c r="I21" s="25">
        <v>0</v>
      </c>
      <c r="J21" s="27">
        <f t="shared" si="4"/>
        <v>0</v>
      </c>
    </row>
    <row r="22" spans="2:10" s="3" customFormat="1" x14ac:dyDescent="0.2">
      <c r="B22" s="4"/>
      <c r="C22" s="5"/>
      <c r="D22" s="6" t="s">
        <v>22</v>
      </c>
      <c r="E22" s="24">
        <v>97499613.719999999</v>
      </c>
      <c r="F22" s="25">
        <v>-10769098.41</v>
      </c>
      <c r="G22" s="26">
        <f t="shared" si="3"/>
        <v>86730515.310000002</v>
      </c>
      <c r="H22" s="25">
        <v>86637205.030000001</v>
      </c>
      <c r="I22" s="25">
        <v>81628104.370000005</v>
      </c>
      <c r="J22" s="27">
        <f t="shared" si="4"/>
        <v>93310.280000001192</v>
      </c>
    </row>
    <row r="23" spans="2:10" s="3" customFormat="1" x14ac:dyDescent="0.2">
      <c r="B23" s="4"/>
      <c r="C23" s="5"/>
      <c r="D23" s="6" t="s">
        <v>23</v>
      </c>
      <c r="E23" s="24">
        <v>144993191.03</v>
      </c>
      <c r="F23" s="25">
        <v>49569725.109999999</v>
      </c>
      <c r="G23" s="26">
        <f t="shared" si="3"/>
        <v>194562916.13999999</v>
      </c>
      <c r="H23" s="25">
        <v>189539298.84999999</v>
      </c>
      <c r="I23" s="25">
        <v>189539298.84999999</v>
      </c>
      <c r="J23" s="27">
        <f t="shared" si="4"/>
        <v>5023617.2899999917</v>
      </c>
    </row>
    <row r="24" spans="2:10" s="3" customFormat="1" x14ac:dyDescent="0.2">
      <c r="B24" s="4"/>
      <c r="C24" s="31" t="s">
        <v>24</v>
      </c>
      <c r="D24" s="32"/>
      <c r="E24" s="23">
        <f t="shared" ref="E24:J24" si="5">SUM(E25:E27)</f>
        <v>90458806.489999995</v>
      </c>
      <c r="F24" s="23">
        <f t="shared" si="5"/>
        <v>2281221.85</v>
      </c>
      <c r="G24" s="23">
        <f t="shared" si="5"/>
        <v>92740028.339999989</v>
      </c>
      <c r="H24" s="23">
        <f t="shared" si="5"/>
        <v>91488843.920000002</v>
      </c>
      <c r="I24" s="23">
        <f t="shared" si="5"/>
        <v>91004248.920000002</v>
      </c>
      <c r="J24" s="23">
        <f t="shared" si="5"/>
        <v>1251184.4199999869</v>
      </c>
    </row>
    <row r="25" spans="2:10" s="3" customFormat="1" ht="36" customHeight="1" x14ac:dyDescent="0.2">
      <c r="B25" s="4"/>
      <c r="C25" s="5"/>
      <c r="D25" s="6" t="s">
        <v>25</v>
      </c>
      <c r="E25" s="24">
        <v>90458806.489999995</v>
      </c>
      <c r="F25" s="25">
        <v>2281221.85</v>
      </c>
      <c r="G25" s="26">
        <f>SUM(E25:F25)</f>
        <v>92740028.339999989</v>
      </c>
      <c r="H25" s="25">
        <v>91488843.920000002</v>
      </c>
      <c r="I25" s="25">
        <v>91004248.920000002</v>
      </c>
      <c r="J25" s="27">
        <f>(G25-H25)</f>
        <v>1251184.4199999869</v>
      </c>
    </row>
    <row r="26" spans="2:10" s="3" customFormat="1" ht="27" customHeight="1" x14ac:dyDescent="0.2">
      <c r="B26" s="4"/>
      <c r="C26" s="5"/>
      <c r="D26" s="6" t="s">
        <v>26</v>
      </c>
      <c r="E26" s="24">
        <v>0</v>
      </c>
      <c r="F26" s="25">
        <v>0</v>
      </c>
      <c r="G26" s="26">
        <f>SUM(E26:F26)</f>
        <v>0</v>
      </c>
      <c r="H26" s="25">
        <v>0</v>
      </c>
      <c r="I26" s="25">
        <v>0</v>
      </c>
      <c r="J26" s="27">
        <f>(G26-H26)</f>
        <v>0</v>
      </c>
    </row>
    <row r="27" spans="2:10" s="3" customFormat="1" x14ac:dyDescent="0.2">
      <c r="B27" s="4"/>
      <c r="C27" s="5"/>
      <c r="D27" s="6" t="s">
        <v>27</v>
      </c>
      <c r="E27" s="24">
        <v>0</v>
      </c>
      <c r="F27" s="25">
        <v>0</v>
      </c>
      <c r="G27" s="26">
        <f>SUM(E27:F27)</f>
        <v>0</v>
      </c>
      <c r="H27" s="25">
        <v>0</v>
      </c>
      <c r="I27" s="25">
        <v>0</v>
      </c>
      <c r="J27" s="27">
        <f>(G27-H27)</f>
        <v>0</v>
      </c>
    </row>
    <row r="28" spans="2:10" s="3" customFormat="1" x14ac:dyDescent="0.2">
      <c r="B28" s="4"/>
      <c r="C28" s="31" t="s">
        <v>28</v>
      </c>
      <c r="D28" s="32"/>
      <c r="E28" s="23">
        <f t="shared" ref="E28:J28" si="6">SUM(E29:E30)</f>
        <v>0</v>
      </c>
      <c r="F28" s="23">
        <f t="shared" si="6"/>
        <v>0</v>
      </c>
      <c r="G28" s="23">
        <f t="shared" si="6"/>
        <v>0</v>
      </c>
      <c r="H28" s="23">
        <f t="shared" si="6"/>
        <v>0</v>
      </c>
      <c r="I28" s="23">
        <f t="shared" si="6"/>
        <v>0</v>
      </c>
      <c r="J28" s="23">
        <f t="shared" si="6"/>
        <v>0</v>
      </c>
    </row>
    <row r="29" spans="2:10" s="3" customFormat="1" ht="28.5" customHeight="1" x14ac:dyDescent="0.2">
      <c r="B29" s="4"/>
      <c r="C29" s="5"/>
      <c r="D29" s="6" t="s">
        <v>29</v>
      </c>
      <c r="E29" s="24">
        <v>0</v>
      </c>
      <c r="F29" s="25">
        <v>0</v>
      </c>
      <c r="G29" s="26">
        <f>SUM(E29:F29)</f>
        <v>0</v>
      </c>
      <c r="H29" s="25">
        <v>0</v>
      </c>
      <c r="I29" s="25">
        <v>0</v>
      </c>
      <c r="J29" s="27">
        <f>(G29-H29)</f>
        <v>0</v>
      </c>
    </row>
    <row r="30" spans="2:10" s="3" customFormat="1" ht="21" customHeight="1" x14ac:dyDescent="0.2">
      <c r="B30" s="4"/>
      <c r="C30" s="5"/>
      <c r="D30" s="6" t="s">
        <v>30</v>
      </c>
      <c r="E30" s="24">
        <v>0</v>
      </c>
      <c r="F30" s="25">
        <v>0</v>
      </c>
      <c r="G30" s="26">
        <f>SUM(E30:F30)</f>
        <v>0</v>
      </c>
      <c r="H30" s="25">
        <v>0</v>
      </c>
      <c r="I30" s="25">
        <v>0</v>
      </c>
      <c r="J30" s="27">
        <f>(G30-H30)</f>
        <v>0</v>
      </c>
    </row>
    <row r="31" spans="2:10" s="3" customFormat="1" x14ac:dyDescent="0.2">
      <c r="B31" s="4"/>
      <c r="C31" s="31" t="s">
        <v>31</v>
      </c>
      <c r="D31" s="32"/>
      <c r="E31" s="23">
        <f t="shared" ref="E31:J31" si="7">SUM(E32:E35)</f>
        <v>0</v>
      </c>
      <c r="F31" s="23">
        <f t="shared" si="7"/>
        <v>0</v>
      </c>
      <c r="G31" s="23">
        <f t="shared" si="7"/>
        <v>0</v>
      </c>
      <c r="H31" s="23">
        <f t="shared" si="7"/>
        <v>0</v>
      </c>
      <c r="I31" s="23">
        <f t="shared" si="7"/>
        <v>0</v>
      </c>
      <c r="J31" s="23">
        <f t="shared" si="7"/>
        <v>0</v>
      </c>
    </row>
    <row r="32" spans="2:10" s="3" customFormat="1" x14ac:dyDescent="0.2">
      <c r="B32" s="4"/>
      <c r="C32" s="5"/>
      <c r="D32" s="6" t="s">
        <v>32</v>
      </c>
      <c r="E32" s="24">
        <v>0</v>
      </c>
      <c r="F32" s="25">
        <v>0</v>
      </c>
      <c r="G32" s="26">
        <f>SUM(E32:F32)</f>
        <v>0</v>
      </c>
      <c r="H32" s="25">
        <v>0</v>
      </c>
      <c r="I32" s="25">
        <v>0</v>
      </c>
      <c r="J32" s="27">
        <f>(G32-H32)</f>
        <v>0</v>
      </c>
    </row>
    <row r="33" spans="2:10" s="3" customFormat="1" x14ac:dyDescent="0.2">
      <c r="B33" s="4"/>
      <c r="C33" s="5"/>
      <c r="D33" s="6" t="s">
        <v>33</v>
      </c>
      <c r="E33" s="24">
        <v>0</v>
      </c>
      <c r="F33" s="25">
        <v>0</v>
      </c>
      <c r="G33" s="26">
        <f>SUM(E33:F33)</f>
        <v>0</v>
      </c>
      <c r="H33" s="25">
        <v>0</v>
      </c>
      <c r="I33" s="25">
        <v>0</v>
      </c>
      <c r="J33" s="27">
        <f>(G33-H33)</f>
        <v>0</v>
      </c>
    </row>
    <row r="34" spans="2:10" s="3" customFormat="1" x14ac:dyDescent="0.2">
      <c r="B34" s="4"/>
      <c r="C34" s="5"/>
      <c r="D34" s="6" t="s">
        <v>34</v>
      </c>
      <c r="E34" s="24">
        <v>0</v>
      </c>
      <c r="F34" s="25">
        <v>0</v>
      </c>
      <c r="G34" s="26">
        <f>SUM(E34:F34)</f>
        <v>0</v>
      </c>
      <c r="H34" s="25">
        <v>0</v>
      </c>
      <c r="I34" s="25">
        <v>0</v>
      </c>
      <c r="J34" s="27">
        <f>(G34-H34)</f>
        <v>0</v>
      </c>
    </row>
    <row r="35" spans="2:10" s="3" customFormat="1" ht="24" x14ac:dyDescent="0.2">
      <c r="B35" s="4"/>
      <c r="C35" s="5"/>
      <c r="D35" s="6" t="s">
        <v>35</v>
      </c>
      <c r="E35" s="24">
        <v>0</v>
      </c>
      <c r="F35" s="25">
        <v>0</v>
      </c>
      <c r="G35" s="26">
        <f>SUM(E35:F35)</f>
        <v>0</v>
      </c>
      <c r="H35" s="25">
        <v>0</v>
      </c>
      <c r="I35" s="25">
        <v>0</v>
      </c>
      <c r="J35" s="27">
        <f>(G35-H35)</f>
        <v>0</v>
      </c>
    </row>
    <row r="36" spans="2:10" s="3" customFormat="1" ht="27" customHeight="1" x14ac:dyDescent="0.2">
      <c r="B36" s="4"/>
      <c r="C36" s="31" t="s">
        <v>36</v>
      </c>
      <c r="D36" s="32"/>
      <c r="E36" s="23">
        <f t="shared" ref="E36:J36" si="8">SUM(E37)</f>
        <v>0</v>
      </c>
      <c r="F36" s="23">
        <f t="shared" si="8"/>
        <v>0</v>
      </c>
      <c r="G36" s="23">
        <f t="shared" si="8"/>
        <v>0</v>
      </c>
      <c r="H36" s="23">
        <f t="shared" si="8"/>
        <v>0</v>
      </c>
      <c r="I36" s="23">
        <f t="shared" si="8"/>
        <v>0</v>
      </c>
      <c r="J36" s="23">
        <f t="shared" si="8"/>
        <v>0</v>
      </c>
    </row>
    <row r="37" spans="2:10" s="3" customFormat="1" x14ac:dyDescent="0.2">
      <c r="B37" s="4"/>
      <c r="C37" s="5"/>
      <c r="D37" s="6" t="s">
        <v>37</v>
      </c>
      <c r="E37" s="24">
        <v>0</v>
      </c>
      <c r="F37" s="25">
        <v>0</v>
      </c>
      <c r="G37" s="26">
        <f>SUM(E37:F37)</f>
        <v>0</v>
      </c>
      <c r="H37" s="25">
        <v>0</v>
      </c>
      <c r="I37" s="25">
        <v>0</v>
      </c>
      <c r="J37" s="27">
        <f>(G37-H37)</f>
        <v>0</v>
      </c>
    </row>
    <row r="38" spans="2:10" s="3" customFormat="1" ht="16.5" customHeight="1" x14ac:dyDescent="0.2">
      <c r="B38" s="33" t="s">
        <v>38</v>
      </c>
      <c r="C38" s="34"/>
      <c r="D38" s="35"/>
      <c r="E38" s="24">
        <v>0</v>
      </c>
      <c r="F38" s="25">
        <v>0</v>
      </c>
      <c r="G38" s="26">
        <f>SUM(E38:F38)</f>
        <v>0</v>
      </c>
      <c r="H38" s="25">
        <v>0</v>
      </c>
      <c r="I38" s="25">
        <v>0</v>
      </c>
      <c r="J38" s="27">
        <f>(G38-H38)</f>
        <v>0</v>
      </c>
    </row>
    <row r="39" spans="2:10" s="3" customFormat="1" ht="23.25" customHeight="1" x14ac:dyDescent="0.2">
      <c r="B39" s="33" t="s">
        <v>39</v>
      </c>
      <c r="C39" s="34"/>
      <c r="D39" s="35"/>
      <c r="E39" s="24">
        <v>0</v>
      </c>
      <c r="F39" s="25">
        <v>0</v>
      </c>
      <c r="G39" s="26">
        <f>SUM(E39:F39)</f>
        <v>0</v>
      </c>
      <c r="H39" s="25">
        <v>0</v>
      </c>
      <c r="I39" s="25">
        <v>0</v>
      </c>
      <c r="J39" s="27">
        <f>(G39-H39)</f>
        <v>0</v>
      </c>
    </row>
    <row r="40" spans="2:10" s="3" customFormat="1" ht="15.75" customHeight="1" x14ac:dyDescent="0.2">
      <c r="B40" s="33" t="s">
        <v>40</v>
      </c>
      <c r="C40" s="34"/>
      <c r="D40" s="35"/>
      <c r="E40" s="24">
        <v>0</v>
      </c>
      <c r="F40" s="25">
        <v>0</v>
      </c>
      <c r="G40" s="26">
        <f>SUM(E40:F40)</f>
        <v>0</v>
      </c>
      <c r="H40" s="25">
        <v>0</v>
      </c>
      <c r="I40" s="25">
        <v>0</v>
      </c>
      <c r="J40" s="27">
        <f>(G40-H40)</f>
        <v>0</v>
      </c>
    </row>
    <row r="41" spans="2:10" s="3" customFormat="1" x14ac:dyDescent="0.2">
      <c r="B41" s="7"/>
      <c r="C41" s="8"/>
      <c r="D41" s="9"/>
      <c r="E41" s="28"/>
      <c r="F41" s="29"/>
      <c r="G41" s="29"/>
      <c r="H41" s="29"/>
      <c r="I41" s="29"/>
      <c r="J41" s="29"/>
    </row>
    <row r="42" spans="2:10" s="3" customFormat="1" x14ac:dyDescent="0.2">
      <c r="B42" s="10"/>
      <c r="C42" s="36" t="s">
        <v>41</v>
      </c>
      <c r="D42" s="37"/>
      <c r="E42" s="30">
        <f t="shared" ref="E42:J42" si="9">SUM(E11,E38,E39,E40)</f>
        <v>534671644</v>
      </c>
      <c r="F42" s="30">
        <f t="shared" si="9"/>
        <v>47436370.020000003</v>
      </c>
      <c r="G42" s="30">
        <f t="shared" si="9"/>
        <v>582108014.01999998</v>
      </c>
      <c r="H42" s="30">
        <f t="shared" si="9"/>
        <v>572376828.67999995</v>
      </c>
      <c r="I42" s="30">
        <f t="shared" si="9"/>
        <v>566877333.01999998</v>
      </c>
      <c r="J42" s="30">
        <f t="shared" si="9"/>
        <v>9731185.3399999924</v>
      </c>
    </row>
    <row r="43" spans="2:10" s="3" customFormat="1" x14ac:dyDescent="0.2"/>
    <row r="44" spans="2:10" ht="15" customHeight="1" x14ac:dyDescent="0.2">
      <c r="C44" s="11"/>
      <c r="D44" s="11"/>
      <c r="G44" s="11"/>
      <c r="H44" s="11"/>
      <c r="I44" s="11"/>
    </row>
    <row r="45" spans="2:10" ht="15" customHeight="1" x14ac:dyDescent="0.2">
      <c r="C45" s="12"/>
      <c r="D45" s="12"/>
      <c r="G45" s="12"/>
      <c r="H45" s="12"/>
      <c r="I45" s="12"/>
    </row>
    <row r="46" spans="2:10" ht="30" customHeight="1" x14ac:dyDescent="0.2"/>
  </sheetData>
  <mergeCells count="18">
    <mergeCell ref="C31:D31"/>
    <mergeCell ref="B2:J2"/>
    <mergeCell ref="B3:J3"/>
    <mergeCell ref="B4:J4"/>
    <mergeCell ref="B5:J5"/>
    <mergeCell ref="B8:D10"/>
    <mergeCell ref="E8:I8"/>
    <mergeCell ref="J8:J9"/>
    <mergeCell ref="B11:D11"/>
    <mergeCell ref="C12:D12"/>
    <mergeCell ref="C15:D15"/>
    <mergeCell ref="C24:D24"/>
    <mergeCell ref="C28:D28"/>
    <mergeCell ref="C36:D36"/>
    <mergeCell ref="B38:D38"/>
    <mergeCell ref="B39:D39"/>
    <mergeCell ref="B40:D40"/>
    <mergeCell ref="C42:D42"/>
  </mergeCells>
  <printOptions horizontalCentered="1" verticalCentered="1"/>
  <pageMargins left="0.31496062992125984" right="0.31496062992125984" top="0.35433070866141736" bottom="0.35433070866141736" header="0" footer="0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1_Gto_Cat_Prog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ogos_cross@hotmail.com</cp:lastModifiedBy>
  <cp:lastPrinted>2022-05-16T15:53:22Z</cp:lastPrinted>
  <dcterms:created xsi:type="dcterms:W3CDTF">2014-09-29T18:50:46Z</dcterms:created>
  <dcterms:modified xsi:type="dcterms:W3CDTF">2022-05-16T15:53:32Z</dcterms:modified>
</cp:coreProperties>
</file>