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2017\CUENTA PUBLICA 2017\"/>
    </mc:Choice>
  </mc:AlternateContent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37" i="1" l="1"/>
  <c r="I37" i="1" s="1"/>
  <c r="F44" i="1"/>
  <c r="I44" i="1" s="1"/>
  <c r="F45" i="1"/>
  <c r="I45" i="1" s="1"/>
  <c r="F46" i="1"/>
  <c r="I46" i="1" s="1"/>
  <c r="F43" i="1"/>
  <c r="I43" i="1" s="1"/>
  <c r="F33" i="1"/>
  <c r="I33" i="1" s="1"/>
  <c r="F34" i="1"/>
  <c r="I34" i="1" s="1"/>
  <c r="F35" i="1"/>
  <c r="I35" i="1" s="1"/>
  <c r="F36" i="1"/>
  <c r="I36" i="1" s="1"/>
  <c r="F38" i="1"/>
  <c r="I38" i="1" s="1"/>
  <c r="F39" i="1"/>
  <c r="I39" i="1" s="1"/>
  <c r="F40" i="1"/>
  <c r="I40" i="1" s="1"/>
  <c r="F32" i="1"/>
  <c r="I32" i="1" s="1"/>
  <c r="F24" i="1"/>
  <c r="F25" i="1"/>
  <c r="I25" i="1" s="1"/>
  <c r="F26" i="1"/>
  <c r="I26" i="1" s="1"/>
  <c r="F27" i="1"/>
  <c r="I27" i="1" s="1"/>
  <c r="F28" i="1"/>
  <c r="I28" i="1" s="1"/>
  <c r="F29" i="1"/>
  <c r="I29" i="1" s="1"/>
  <c r="F23" i="1"/>
  <c r="I2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13" i="1"/>
  <c r="I13" i="1" s="1"/>
  <c r="E12" i="1"/>
  <c r="D12" i="1"/>
  <c r="H22" i="1"/>
  <c r="G12" i="1"/>
  <c r="E42" i="1"/>
  <c r="G42" i="1"/>
  <c r="H42" i="1"/>
  <c r="D42" i="1"/>
  <c r="E31" i="1"/>
  <c r="G31" i="1"/>
  <c r="H31" i="1"/>
  <c r="D31" i="1"/>
  <c r="E22" i="1"/>
  <c r="G22" i="1"/>
  <c r="D22" i="1"/>
  <c r="H12" i="1"/>
  <c r="G48" i="1" l="1"/>
  <c r="H48" i="1"/>
  <c r="E48" i="1"/>
  <c r="F31" i="1"/>
  <c r="D48" i="1"/>
  <c r="F22" i="1"/>
  <c r="I31" i="1"/>
  <c r="I12" i="1"/>
  <c r="I42" i="1"/>
  <c r="F12" i="1"/>
  <c r="F42" i="1"/>
  <c r="I24" i="1"/>
  <c r="I22" i="1" s="1"/>
  <c r="I48" i="1" l="1"/>
  <c r="F48" i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<sst xmlns="http://schemas.openxmlformats.org/spreadsheetml/2006/main" count="47" uniqueCount="47">
  <si>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</si>
  <si>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</si>
  <si>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</si>
  <si>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</si>
  <si>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</si>
  <si>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</si>
  <si>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</si>
  <si>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</si>
  <si>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</si>
  <si>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</si>
  <si>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</si>
  <si>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</si>
  <si>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</si>
  <si>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</si>
  <si>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</si>
  <si>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</si>
  <si>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</si>
  <si>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</si>
  <si>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</si>
  <si>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</si>
  <si>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</si>
  <si>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</si>
  <si>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</si>
  <si>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</si>
  <si>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</si>
  <si>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</si>
  <si>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</si>
  <si>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</si>
  <si>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</si>
  <si>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</si>
  <si>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</si>
  <si>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</si>
  <si>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</si>
  <si>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</si>
  <si>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</si>
  <si>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</si>
  <si>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</si>
  <si>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</si>
  <si>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</si>
  <si>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</si>
  <si>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</si>
  <si>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</si>
  <si>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</si>
  <si>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2017</t>
  </si>
  <si>
    <t>MUNICIPIO DE IGUALA DE LA INDEPENDENCIA</t>
  </si>
  <si>
    <t>Del 1 de Enero al 31 de Diciembre de 2017</t>
  </si>
  <si>
    <t>FORMATO IP-09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</si>
</sst>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10" xfId="0" applyNumberFormat="1" applyFont="1" applyFill="1" applyBorder="1" applyAlignment="1">
      <alignment horizontal="justify" vertical="center" wrapText="1"/>
    </xf>
    <xf numFmtId="44" fontId="6" fillId="2" borderId="7" xfId="1" applyNumberFormat="1" applyFont="1" applyFill="1" applyBorder="1" applyAlignment="1">
      <alignment horizontal="right" vertical="top" wrapText="1"/>
    </xf>
    <xf numFmtId="44" fontId="7" fillId="2" borderId="7" xfId="1" applyNumberFormat="1" applyFont="1" applyFill="1" applyBorder="1" applyAlignment="1" applyProtection="1">
      <alignment horizontal="right" vertical="top" wrapText="1"/>
      <protection locked="0"/>
    </xf>
    <xf numFmtId="44" fontId="7" fillId="2" borderId="7" xfId="1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justify" vertical="top"/>
    </xf>
    <xf numFmtId="44" fontId="7" fillId="2" borderId="7" xfId="1" applyNumberFormat="1" applyFont="1" applyFill="1" applyBorder="1" applyAlignment="1" applyProtection="1">
      <alignment horizontal="right" vertical="top" wrapText="1"/>
    </xf>
    <xf numFmtId="44" fontId="7" fillId="2" borderId="7" xfId="1" applyNumberFormat="1" applyFont="1" applyFill="1" applyBorder="1" applyAlignment="1" applyProtection="1">
      <alignment horizontal="right" vertical="top"/>
      <protection locked="0"/>
    </xf>
    <xf numFmtId="44" fontId="7" fillId="2" borderId="7" xfId="1" applyNumberFormat="1" applyFont="1" applyFill="1" applyBorder="1" applyAlignment="1" applyProtection="1">
      <alignment horizontal="right" vertical="top"/>
    </xf>
    <xf numFmtId="44" fontId="6" fillId="2" borderId="7" xfId="1" applyNumberFormat="1" applyFont="1" applyFill="1" applyBorder="1" applyAlignment="1">
      <alignment horizontal="right" vertical="top"/>
    </xf>
    <xf numFmtId="44" fontId="6" fillId="2" borderId="7" xfId="1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vertical="top"/>
    </xf>
    <xf numFmtId="44" fontId="7" fillId="2" borderId="8" xfId="1" applyNumberFormat="1" applyFont="1" applyFill="1" applyBorder="1" applyAlignment="1" applyProtection="1">
      <alignment horizontal="right"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vertical="top"/>
    </xf>
    <xf numFmtId="44" fontId="6" fillId="2" borderId="8" xfId="1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  <protection locked="0"/>
    </xf>
    <xf numFmtId="164" fontId="5" fillId="3" borderId="0" xfId="1" applyNumberFormat="1" applyFont="1" applyFill="1" applyBorder="1" applyAlignment="1" applyProtection="1">
      <alignment horizontal="center" vertical="center"/>
      <protection locked="0"/>
    </xf>
    <xf numFmtId="164" fontId="5" fillId="3" borderId="4" xfId="1" applyNumberFormat="1" applyFont="1" applyFill="1" applyBorder="1" applyAlignment="1" applyProtection="1">
      <alignment horizontal="center" vertical="center"/>
      <protection locked="0"/>
    </xf>
    <xf numFmtId="164" fontId="6" fillId="3" borderId="10" xfId="1" applyNumberFormat="1" applyFont="1" applyFill="1" applyBorder="1" applyAlignment="1" applyProtection="1">
      <alignment horizontal="center" vertical="center" wrapText="1"/>
    </xf>
    <xf numFmtId="164" fontId="6" fillId="3" borderId="8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44" fontId="6" fillId="2" borderId="0" xfId="1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10589</xdr:rowOff>
    </xdr:from>
    <xdr:to>
      <xdr:col>2</xdr:col>
      <xdr:colOff>2000250</xdr:colOff>
      <xdr:row>58</xdr:row>
      <xdr:rowOff>21175</xdr:rowOff>
    </xdr:to>
    <xdr:sp macro="" textlink="">
      <xdr:nvSpPr>
        <xdr:cNvPr id="2" name="15 CuadroTexto"/>
        <xdr:cNvSpPr txBox="1"/>
      </xdr:nvSpPr>
      <xdr:spPr>
        <a:xfrm>
          <a:off x="179917" y="9345089"/>
          <a:ext cx="3196166" cy="1524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AUTORIZÓ: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1000" b="1">
              <a:latin typeface="Arial Narrow" pitchFamily="34" charset="0"/>
            </a:rPr>
            <a:t>DR. HERÓN  DELGADO CASTAÑEDA</a:t>
          </a:r>
          <a:r>
            <a:rPr lang="es-MX" sz="1000" b="1" baseline="0">
              <a:latin typeface="Arial Narrow" pitchFamily="34" charset="0"/>
            </a:rPr>
            <a:t>.</a:t>
          </a:r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PRESIDENTE</a:t>
          </a:r>
          <a:r>
            <a:rPr lang="es-MX" sz="1000" b="1" baseline="0">
              <a:latin typeface="Arial Narrow" pitchFamily="34" charset="0"/>
            </a:rPr>
            <a:t> MUNICIPAL</a:t>
          </a:r>
          <a:endParaRPr lang="es-MX" sz="1000" b="1">
            <a:latin typeface="Arial Narrow" pitchFamily="34" charset="0"/>
          </a:endParaRPr>
        </a:p>
        <a:p>
          <a:endParaRPr lang="es-MX" sz="1600"/>
        </a:p>
      </xdr:txBody>
    </xdr:sp>
    <xdr:clientData/>
  </xdr:twoCellAnchor>
  <xdr:twoCellAnchor>
    <xdr:from>
      <xdr:col>2</xdr:col>
      <xdr:colOff>1608667</xdr:colOff>
      <xdr:row>49</xdr:row>
      <xdr:rowOff>10589</xdr:rowOff>
    </xdr:from>
    <xdr:to>
      <xdr:col>3</xdr:col>
      <xdr:colOff>762000</xdr:colOff>
      <xdr:row>58</xdr:row>
      <xdr:rowOff>17011</xdr:rowOff>
    </xdr:to>
    <xdr:sp macro="" textlink="">
      <xdr:nvSpPr>
        <xdr:cNvPr id="3" name="16 CuadroTexto"/>
        <xdr:cNvSpPr txBox="1"/>
      </xdr:nvSpPr>
      <xdr:spPr>
        <a:xfrm>
          <a:off x="2984500" y="9345089"/>
          <a:ext cx="3217333" cy="1519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Vo. Bo.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1000" b="1">
              <a:latin typeface="Arial Narrow" pitchFamily="34" charset="0"/>
            </a:rPr>
            <a:t>SINDICA  ADMINISTRATIVA</a:t>
          </a:r>
        </a:p>
        <a:p>
          <a:endParaRPr lang="es-MX" sz="1200"/>
        </a:p>
      </xdr:txBody>
    </xdr:sp>
    <xdr:clientData/>
  </xdr:twoCellAnchor>
  <xdr:twoCellAnchor>
    <xdr:from>
      <xdr:col>3</xdr:col>
      <xdr:colOff>582084</xdr:colOff>
      <xdr:row>49</xdr:row>
      <xdr:rowOff>10589</xdr:rowOff>
    </xdr:from>
    <xdr:to>
      <xdr:col>6</xdr:col>
      <xdr:colOff>423334</xdr:colOff>
      <xdr:row>58</xdr:row>
      <xdr:rowOff>17011</xdr:rowOff>
    </xdr:to>
    <xdr:sp macro="" textlink="">
      <xdr:nvSpPr>
        <xdr:cNvPr id="4" name="17 CuadroTexto"/>
        <xdr:cNvSpPr txBox="1"/>
      </xdr:nvSpPr>
      <xdr:spPr>
        <a:xfrm>
          <a:off x="6021917" y="9345089"/>
          <a:ext cx="3429000" cy="1519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ELABORÓ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1000" b="1">
              <a:latin typeface="Arial Narrow" pitchFamily="34" charset="0"/>
            </a:rPr>
            <a:t>L.A.E. JESÚS</a:t>
          </a:r>
          <a:r>
            <a:rPr lang="es-MX" sz="1000" b="1" baseline="0">
              <a:latin typeface="Arial Narrow" pitchFamily="34" charset="0"/>
            </a:rPr>
            <a:t> ROMERO VALLE.</a:t>
          </a:r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6</xdr:col>
      <xdr:colOff>295275</xdr:colOff>
      <xdr:row>49</xdr:row>
      <xdr:rowOff>10589</xdr:rowOff>
    </xdr:from>
    <xdr:to>
      <xdr:col>8</xdr:col>
      <xdr:colOff>1047750</xdr:colOff>
      <xdr:row>58</xdr:row>
      <xdr:rowOff>21175</xdr:rowOff>
    </xdr:to>
    <xdr:sp macro="" textlink="">
      <xdr:nvSpPr>
        <xdr:cNvPr id="5" name="6 CuadroTexto"/>
        <xdr:cNvSpPr txBox="1"/>
      </xdr:nvSpPr>
      <xdr:spPr>
        <a:xfrm>
          <a:off x="9322858" y="9345089"/>
          <a:ext cx="3144309" cy="1524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REVISÓ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1000" b="1">
              <a:latin typeface="Arial Narrow" pitchFamily="34" charset="0"/>
            </a:rPr>
            <a:t>ING. JORGE SALGADO SANTA</a:t>
          </a:r>
          <a:r>
            <a:rPr lang="es-MX" sz="1000" b="1" baseline="0">
              <a:latin typeface="Arial Narrow" pitchFamily="34" charset="0"/>
            </a:rPr>
            <a:t> </a:t>
          </a:r>
          <a:r>
            <a:rPr lang="es-MX" sz="1000" b="1">
              <a:latin typeface="Arial Narrow" pitchFamily="34" charset="0"/>
            </a:rPr>
            <a:t>ANA</a:t>
          </a:r>
          <a:endParaRPr lang="es-MX" sz="1000" b="1" baseline="0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CONTRALOR MUNICIPAL</a:t>
          </a:r>
        </a:p>
        <a:p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8"/>
  <sheetViews>
    <sheetView showGridLines="0" tabSelected="1" topLeftCell="A16" zoomScale="90" zoomScaleNormal="90" workbookViewId="0">
      <selection activeCell="H33" sqref="H33"/>
    </sheetView>
  </sheetViews>
  <sheetFormatPr baseColWidth="10" defaultColWidth="0" defaultRowHeight="14.25" zeroHeight="1" x14ac:dyDescent="0.2"/>
  <cols>
    <col min="1" max="1" width="2.7109375" style="2" customWidth="1"/>
    <col min="2" max="2" width="17.85546875" style="2" customWidth="1"/>
    <col min="3" max="3" width="61" style="2" customWidth="1"/>
    <col min="4" max="9" width="18" style="2" customWidth="1"/>
    <col min="10" max="10" width="2.7109375" style="2" customWidth="1"/>
    <col min="11" max="16384" width="11.42578125" style="2" hidden="1"/>
  </cols>
  <sheetData>
    <row r="1" spans="2:9" x14ac:dyDescent="0.2">
      <c r="I1" s="2" t="s">
        <v>46</v>
      </c>
    </row>
    <row r="2" spans="2:9" ht="15" x14ac:dyDescent="0.2">
      <c r="B2" s="31" t="s">
        <v>43</v>
      </c>
      <c r="C2" s="32"/>
      <c r="D2" s="32"/>
      <c r="E2" s="32"/>
      <c r="F2" s="32"/>
      <c r="G2" s="32"/>
      <c r="H2" s="32"/>
      <c r="I2" s="33"/>
    </row>
    <row r="3" spans="2:9" ht="15" x14ac:dyDescent="0.2">
      <c r="B3" s="49" t="s">
        <v>44</v>
      </c>
      <c r="C3" s="50"/>
      <c r="D3" s="50"/>
      <c r="E3" s="50"/>
      <c r="F3" s="50"/>
      <c r="G3" s="50"/>
      <c r="H3" s="50"/>
      <c r="I3" s="51"/>
    </row>
    <row r="4" spans="2:9" ht="15" x14ac:dyDescent="0.2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 x14ac:dyDescent="0.2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 x14ac:dyDescent="0.2">
      <c r="B6" s="37" t="s">
        <v>45</v>
      </c>
      <c r="C6" s="38"/>
      <c r="D6" s="38"/>
      <c r="E6" s="38"/>
      <c r="F6" s="38"/>
      <c r="G6" s="38"/>
      <c r="H6" s="38"/>
      <c r="I6" s="39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40" t="s">
        <v>2</v>
      </c>
      <c r="C8" s="41"/>
      <c r="D8" s="46" t="s">
        <v>3</v>
      </c>
      <c r="E8" s="47"/>
      <c r="F8" s="47"/>
      <c r="G8" s="47"/>
      <c r="H8" s="48"/>
      <c r="I8" s="28" t="s">
        <v>4</v>
      </c>
    </row>
    <row r="9" spans="2:9" ht="27.75" customHeight="1" x14ac:dyDescent="0.2">
      <c r="B9" s="42"/>
      <c r="C9" s="43"/>
      <c r="D9" s="28" t="s">
        <v>5</v>
      </c>
      <c r="E9" s="52" t="s">
        <v>6</v>
      </c>
      <c r="F9" s="28" t="s">
        <v>7</v>
      </c>
      <c r="G9" s="28" t="s">
        <v>8</v>
      </c>
      <c r="H9" s="28" t="s">
        <v>9</v>
      </c>
      <c r="I9" s="30"/>
    </row>
    <row r="10" spans="2:9" x14ac:dyDescent="0.2">
      <c r="B10" s="44"/>
      <c r="C10" s="45"/>
      <c r="D10" s="29"/>
      <c r="E10" s="53"/>
      <c r="F10" s="29"/>
      <c r="G10" s="29"/>
      <c r="H10" s="29"/>
      <c r="I10" s="29"/>
    </row>
    <row r="11" spans="2:9" x14ac:dyDescent="0.2">
      <c r="B11" s="5"/>
      <c r="C11" s="6"/>
      <c r="D11" s="7"/>
      <c r="E11" s="7"/>
      <c r="F11" s="7"/>
      <c r="G11" s="7"/>
      <c r="H11" s="7"/>
      <c r="I11" s="7"/>
    </row>
    <row r="12" spans="2:9" x14ac:dyDescent="0.2">
      <c r="B12" s="26" t="s">
        <v>10</v>
      </c>
      <c r="C12" s="27"/>
      <c r="D12" s="8">
        <f t="shared" ref="D12:I12" si="0">SUM(D13:D20)</f>
        <v>219054446.30000001</v>
      </c>
      <c r="E12" s="8">
        <f t="shared" si="0"/>
        <v>27362533.780000001</v>
      </c>
      <c r="F12" s="8">
        <f t="shared" si="0"/>
        <v>246416980.07999998</v>
      </c>
      <c r="G12" s="8">
        <f t="shared" si="0"/>
        <v>245286665.17000002</v>
      </c>
      <c r="H12" s="8">
        <f t="shared" si="0"/>
        <v>245286665.17000002</v>
      </c>
      <c r="I12" s="8">
        <f t="shared" si="0"/>
        <v>1130314.9100000039</v>
      </c>
    </row>
    <row r="13" spans="2:9" ht="15" customHeight="1" x14ac:dyDescent="0.2">
      <c r="B13" s="24" t="s">
        <v>15</v>
      </c>
      <c r="C13" s="25"/>
      <c r="D13" s="9">
        <v>14612158.59</v>
      </c>
      <c r="E13" s="9">
        <v>3214632.47</v>
      </c>
      <c r="F13" s="10">
        <f>D13+E13</f>
        <v>17826791.059999999</v>
      </c>
      <c r="G13" s="9">
        <v>17826791.059999999</v>
      </c>
      <c r="H13" s="9">
        <v>17826791.059999999</v>
      </c>
      <c r="I13" s="10">
        <f>F13-G13</f>
        <v>0</v>
      </c>
    </row>
    <row r="14" spans="2:9" ht="15" customHeight="1" x14ac:dyDescent="0.2">
      <c r="B14" s="24" t="s">
        <v>16</v>
      </c>
      <c r="C14" s="25"/>
      <c r="D14" s="9"/>
      <c r="E14" s="9"/>
      <c r="F14" s="10">
        <f t="shared" ref="F14:F20" si="1">D14+E14</f>
        <v>0</v>
      </c>
      <c r="G14" s="9"/>
      <c r="H14" s="9"/>
      <c r="I14" s="10">
        <f t="shared" ref="I14:I20" si="2">F14-G14</f>
        <v>0</v>
      </c>
    </row>
    <row r="15" spans="2:9" ht="15" customHeight="1" x14ac:dyDescent="0.2">
      <c r="B15" s="24" t="s">
        <v>17</v>
      </c>
      <c r="C15" s="25"/>
      <c r="D15" s="9">
        <v>37140741.579999998</v>
      </c>
      <c r="E15" s="9">
        <v>2901023.17</v>
      </c>
      <c r="F15" s="10">
        <f t="shared" si="1"/>
        <v>40041764.75</v>
      </c>
      <c r="G15" s="9">
        <v>40041764.75</v>
      </c>
      <c r="H15" s="9">
        <v>40041764.75</v>
      </c>
      <c r="I15" s="10">
        <f t="shared" si="2"/>
        <v>0</v>
      </c>
    </row>
    <row r="16" spans="2:9" ht="15" customHeight="1" x14ac:dyDescent="0.2">
      <c r="B16" s="24" t="s">
        <v>18</v>
      </c>
      <c r="C16" s="25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ht="15" customHeight="1" x14ac:dyDescent="0.2">
      <c r="B17" s="24" t="s">
        <v>19</v>
      </c>
      <c r="C17" s="25"/>
      <c r="D17" s="9">
        <v>17755116.379999999</v>
      </c>
      <c r="E17" s="9">
        <v>24786398.760000002</v>
      </c>
      <c r="F17" s="10">
        <f t="shared" si="1"/>
        <v>42541515.140000001</v>
      </c>
      <c r="G17" s="9">
        <v>42541515.140000001</v>
      </c>
      <c r="H17" s="9">
        <v>42541515.140000001</v>
      </c>
      <c r="I17" s="10">
        <f t="shared" si="2"/>
        <v>0</v>
      </c>
    </row>
    <row r="18" spans="2:9" ht="15" customHeight="1" x14ac:dyDescent="0.2">
      <c r="B18" s="24" t="s">
        <v>20</v>
      </c>
      <c r="C18" s="25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ht="15" customHeight="1" x14ac:dyDescent="0.2">
      <c r="B19" s="24" t="s">
        <v>21</v>
      </c>
      <c r="C19" s="25"/>
      <c r="D19" s="9">
        <v>63551422.75</v>
      </c>
      <c r="E19" s="9">
        <v>-3042804.33</v>
      </c>
      <c r="F19" s="10">
        <f t="shared" si="1"/>
        <v>60508618.420000002</v>
      </c>
      <c r="G19" s="9">
        <v>59378303.509999998</v>
      </c>
      <c r="H19" s="9">
        <v>59378303.509999998</v>
      </c>
      <c r="I19" s="10">
        <f t="shared" si="2"/>
        <v>1130314.9100000039</v>
      </c>
    </row>
    <row r="20" spans="2:9" ht="15" customHeight="1" x14ac:dyDescent="0.2">
      <c r="B20" s="24" t="s">
        <v>22</v>
      </c>
      <c r="C20" s="25"/>
      <c r="D20" s="9">
        <v>85995007</v>
      </c>
      <c r="E20" s="9">
        <v>-496716.29</v>
      </c>
      <c r="F20" s="10">
        <f t="shared" si="1"/>
        <v>85498290.709999993</v>
      </c>
      <c r="G20" s="9">
        <v>85498290.709999993</v>
      </c>
      <c r="H20" s="9">
        <v>85498290.709999993</v>
      </c>
      <c r="I20" s="10">
        <f t="shared" si="2"/>
        <v>0</v>
      </c>
    </row>
    <row r="21" spans="2:9" x14ac:dyDescent="0.2">
      <c r="B21" s="11"/>
      <c r="C21" s="12"/>
      <c r="D21" s="13"/>
      <c r="E21" s="13"/>
      <c r="F21" s="13"/>
      <c r="G21" s="13"/>
      <c r="H21" s="13"/>
      <c r="I21" s="13"/>
    </row>
    <row r="22" spans="2:9" x14ac:dyDescent="0.2">
      <c r="B22" s="26" t="s">
        <v>11</v>
      </c>
      <c r="C22" s="27"/>
      <c r="D22" s="8">
        <f t="shared" ref="D22:I22" si="3">SUM(D23:D29)</f>
        <v>157032728.47</v>
      </c>
      <c r="E22" s="8">
        <f t="shared" si="3"/>
        <v>12267411.16</v>
      </c>
      <c r="F22" s="8">
        <f t="shared" si="3"/>
        <v>169300139.63</v>
      </c>
      <c r="G22" s="8">
        <f t="shared" si="3"/>
        <v>169299897.53000003</v>
      </c>
      <c r="H22" s="8">
        <f t="shared" si="3"/>
        <v>169299897.53000003</v>
      </c>
      <c r="I22" s="8">
        <f t="shared" si="3"/>
        <v>242.09999999403954</v>
      </c>
    </row>
    <row r="23" spans="2:9" ht="15" customHeight="1" x14ac:dyDescent="0.2">
      <c r="B23" s="24" t="s">
        <v>23</v>
      </c>
      <c r="C23" s="25"/>
      <c r="D23" s="14">
        <v>8496000.0199999996</v>
      </c>
      <c r="E23" s="14">
        <v>901097.37</v>
      </c>
      <c r="F23" s="10">
        <f>D23+E23</f>
        <v>9397097.3899999987</v>
      </c>
      <c r="G23" s="14">
        <v>9397097.3900000006</v>
      </c>
      <c r="H23" s="14">
        <v>9397097.3900000006</v>
      </c>
      <c r="I23" s="10">
        <f>F23-G23</f>
        <v>0</v>
      </c>
    </row>
    <row r="24" spans="2:9" ht="15" customHeight="1" x14ac:dyDescent="0.2">
      <c r="B24" s="24" t="s">
        <v>24</v>
      </c>
      <c r="C24" s="25"/>
      <c r="D24" s="14">
        <v>103806311.38</v>
      </c>
      <c r="E24" s="14">
        <v>-898663.89</v>
      </c>
      <c r="F24" s="10">
        <f t="shared" ref="F24:F29" si="4">D24+E24</f>
        <v>102907647.48999999</v>
      </c>
      <c r="G24" s="14">
        <v>102907405.39</v>
      </c>
      <c r="H24" s="14">
        <v>102907405.39</v>
      </c>
      <c r="I24" s="10">
        <f t="shared" ref="I24:I29" si="5">F24-G24</f>
        <v>242.09999999403954</v>
      </c>
    </row>
    <row r="25" spans="2:9" ht="15" customHeight="1" x14ac:dyDescent="0.2">
      <c r="B25" s="24" t="s">
        <v>25</v>
      </c>
      <c r="C25" s="25"/>
      <c r="D25" s="14">
        <v>6151132.9199999999</v>
      </c>
      <c r="E25" s="14">
        <v>4224907.5599999996</v>
      </c>
      <c r="F25" s="10">
        <f t="shared" si="4"/>
        <v>10376040.48</v>
      </c>
      <c r="G25" s="14">
        <v>10376040.48</v>
      </c>
      <c r="H25" s="14">
        <v>10376040.48</v>
      </c>
      <c r="I25" s="10">
        <f t="shared" si="5"/>
        <v>0</v>
      </c>
    </row>
    <row r="26" spans="2:9" ht="15" customHeight="1" x14ac:dyDescent="0.2">
      <c r="B26" s="24" t="s">
        <v>26</v>
      </c>
      <c r="C26" s="25"/>
      <c r="D26" s="14">
        <v>0</v>
      </c>
      <c r="E26" s="14">
        <v>727505.04</v>
      </c>
      <c r="F26" s="10">
        <f t="shared" si="4"/>
        <v>727505.04</v>
      </c>
      <c r="G26" s="14">
        <v>727505.04</v>
      </c>
      <c r="H26" s="14">
        <v>727505.04</v>
      </c>
      <c r="I26" s="10">
        <f t="shared" si="5"/>
        <v>0</v>
      </c>
    </row>
    <row r="27" spans="2:9" ht="15" customHeight="1" x14ac:dyDescent="0.2">
      <c r="B27" s="24" t="s">
        <v>27</v>
      </c>
      <c r="C27" s="25"/>
      <c r="D27" s="14">
        <v>0</v>
      </c>
      <c r="E27" s="14">
        <v>3921979.42</v>
      </c>
      <c r="F27" s="10">
        <f t="shared" si="4"/>
        <v>3921979.42</v>
      </c>
      <c r="G27" s="14">
        <v>3921979.42</v>
      </c>
      <c r="H27" s="14">
        <v>3921979.42</v>
      </c>
      <c r="I27" s="10">
        <f t="shared" si="5"/>
        <v>0</v>
      </c>
    </row>
    <row r="28" spans="2:9" ht="15" customHeight="1" x14ac:dyDescent="0.2">
      <c r="B28" s="24" t="s">
        <v>28</v>
      </c>
      <c r="C28" s="25"/>
      <c r="D28" s="14">
        <v>38579284.149999999</v>
      </c>
      <c r="E28" s="14">
        <v>2290585.66</v>
      </c>
      <c r="F28" s="10">
        <f t="shared" si="4"/>
        <v>40869869.810000002</v>
      </c>
      <c r="G28" s="14">
        <v>40869869.810000002</v>
      </c>
      <c r="H28" s="14">
        <v>40869869.810000002</v>
      </c>
      <c r="I28" s="10">
        <f t="shared" si="5"/>
        <v>0</v>
      </c>
    </row>
    <row r="29" spans="2:9" ht="15" customHeight="1" x14ac:dyDescent="0.2">
      <c r="B29" s="24" t="s">
        <v>29</v>
      </c>
      <c r="C29" s="25"/>
      <c r="D29" s="14">
        <v>0</v>
      </c>
      <c r="E29" s="14">
        <v>1100000</v>
      </c>
      <c r="F29" s="10">
        <f t="shared" si="4"/>
        <v>1100000</v>
      </c>
      <c r="G29" s="14">
        <v>1100000</v>
      </c>
      <c r="H29" s="14">
        <v>1100000</v>
      </c>
      <c r="I29" s="10">
        <f t="shared" si="5"/>
        <v>0</v>
      </c>
    </row>
    <row r="30" spans="2:9" x14ac:dyDescent="0.2">
      <c r="B30" s="11"/>
      <c r="C30" s="12"/>
      <c r="D30" s="15"/>
      <c r="E30" s="15"/>
      <c r="F30" s="13"/>
      <c r="G30" s="15"/>
      <c r="H30" s="15"/>
      <c r="I30" s="15"/>
    </row>
    <row r="31" spans="2:9" x14ac:dyDescent="0.2">
      <c r="B31" s="26" t="s">
        <v>12</v>
      </c>
      <c r="C31" s="27"/>
      <c r="D31" s="16">
        <f t="shared" ref="D31:I31" si="6">SUM(D32:D40)</f>
        <v>26559440.23</v>
      </c>
      <c r="E31" s="16">
        <f t="shared" si="6"/>
        <v>6466007.8799999999</v>
      </c>
      <c r="F31" s="16">
        <f t="shared" si="6"/>
        <v>33025448.109999999</v>
      </c>
      <c r="G31" s="16">
        <f t="shared" si="6"/>
        <v>33025389.109999999</v>
      </c>
      <c r="H31" s="16">
        <f t="shared" si="6"/>
        <v>33025389.109999999</v>
      </c>
      <c r="I31" s="16">
        <f t="shared" si="6"/>
        <v>59</v>
      </c>
    </row>
    <row r="32" spans="2:9" ht="15" customHeight="1" x14ac:dyDescent="0.2">
      <c r="B32" s="24" t="s">
        <v>30</v>
      </c>
      <c r="C32" s="25"/>
      <c r="D32" s="14">
        <v>1638309.21</v>
      </c>
      <c r="E32" s="14">
        <v>-218136.48</v>
      </c>
      <c r="F32" s="10">
        <f>D32+E32</f>
        <v>1420172.73</v>
      </c>
      <c r="G32" s="14">
        <v>1420172.73</v>
      </c>
      <c r="H32" s="14">
        <v>1420172.73</v>
      </c>
      <c r="I32" s="10">
        <f t="shared" ref="I32:I40" si="7">F32-G32</f>
        <v>0</v>
      </c>
    </row>
    <row r="33" spans="2:9" ht="15" customHeight="1" x14ac:dyDescent="0.2">
      <c r="B33" s="24" t="s">
        <v>31</v>
      </c>
      <c r="C33" s="25"/>
      <c r="D33" s="14">
        <v>21831131.02</v>
      </c>
      <c r="E33" s="14">
        <v>6374144.3600000003</v>
      </c>
      <c r="F33" s="10">
        <f t="shared" ref="F33:F40" si="8">D33+E33</f>
        <v>28205275.379999999</v>
      </c>
      <c r="G33" s="14">
        <v>28205216.379999999</v>
      </c>
      <c r="H33" s="14">
        <v>28205216.379999999</v>
      </c>
      <c r="I33" s="10">
        <f t="shared" si="7"/>
        <v>59</v>
      </c>
    </row>
    <row r="34" spans="2:9" ht="15" customHeight="1" x14ac:dyDescent="0.2">
      <c r="B34" s="24" t="s">
        <v>32</v>
      </c>
      <c r="C34" s="25"/>
      <c r="D34" s="14"/>
      <c r="E34" s="14"/>
      <c r="F34" s="10">
        <f t="shared" si="8"/>
        <v>0</v>
      </c>
      <c r="G34" s="14"/>
      <c r="H34" s="14"/>
      <c r="I34" s="10">
        <f t="shared" si="7"/>
        <v>0</v>
      </c>
    </row>
    <row r="35" spans="2:9" ht="15" customHeight="1" x14ac:dyDescent="0.2">
      <c r="B35" s="24" t="s">
        <v>33</v>
      </c>
      <c r="C35" s="25"/>
      <c r="D35" s="14"/>
      <c r="E35" s="14"/>
      <c r="F35" s="10">
        <f t="shared" si="8"/>
        <v>0</v>
      </c>
      <c r="G35" s="14"/>
      <c r="H35" s="14"/>
      <c r="I35" s="10">
        <f t="shared" si="7"/>
        <v>0</v>
      </c>
    </row>
    <row r="36" spans="2:9" ht="15" customHeight="1" x14ac:dyDescent="0.2">
      <c r="B36" s="24" t="s">
        <v>34</v>
      </c>
      <c r="C36" s="25"/>
      <c r="D36" s="14"/>
      <c r="E36" s="14"/>
      <c r="F36" s="10">
        <f t="shared" si="8"/>
        <v>0</v>
      </c>
      <c r="G36" s="14"/>
      <c r="H36" s="14"/>
      <c r="I36" s="10">
        <f t="shared" si="7"/>
        <v>0</v>
      </c>
    </row>
    <row r="37" spans="2:9" ht="15" customHeight="1" x14ac:dyDescent="0.2">
      <c r="B37" s="24" t="s">
        <v>35</v>
      </c>
      <c r="C37" s="25"/>
      <c r="D37" s="14"/>
      <c r="E37" s="14"/>
      <c r="F37" s="10">
        <f>D37+E37</f>
        <v>0</v>
      </c>
      <c r="G37" s="14"/>
      <c r="H37" s="14"/>
      <c r="I37" s="10">
        <f t="shared" si="7"/>
        <v>0</v>
      </c>
    </row>
    <row r="38" spans="2:9" ht="15" customHeight="1" x14ac:dyDescent="0.2">
      <c r="B38" s="24" t="s">
        <v>36</v>
      </c>
      <c r="C38" s="25"/>
      <c r="D38" s="14">
        <v>3090000</v>
      </c>
      <c r="E38" s="14">
        <v>310000</v>
      </c>
      <c r="F38" s="10">
        <f t="shared" si="8"/>
        <v>3400000</v>
      </c>
      <c r="G38" s="14">
        <v>3400000</v>
      </c>
      <c r="H38" s="14">
        <v>3400000</v>
      </c>
      <c r="I38" s="10">
        <f t="shared" si="7"/>
        <v>0</v>
      </c>
    </row>
    <row r="39" spans="2:9" ht="15" customHeight="1" x14ac:dyDescent="0.2">
      <c r="B39" s="24" t="s">
        <v>37</v>
      </c>
      <c r="C39" s="25"/>
      <c r="D39" s="14"/>
      <c r="E39" s="14"/>
      <c r="F39" s="10">
        <f t="shared" si="8"/>
        <v>0</v>
      </c>
      <c r="G39" s="14"/>
      <c r="H39" s="14"/>
      <c r="I39" s="10">
        <f t="shared" si="7"/>
        <v>0</v>
      </c>
    </row>
    <row r="40" spans="2:9" ht="15" customHeight="1" x14ac:dyDescent="0.2">
      <c r="B40" s="24" t="s">
        <v>38</v>
      </c>
      <c r="C40" s="25"/>
      <c r="D40" s="14"/>
      <c r="E40" s="14"/>
      <c r="F40" s="10">
        <f t="shared" si="8"/>
        <v>0</v>
      </c>
      <c r="G40" s="14"/>
      <c r="H40" s="14"/>
      <c r="I40" s="10">
        <f t="shared" si="7"/>
        <v>0</v>
      </c>
    </row>
    <row r="41" spans="2:9" x14ac:dyDescent="0.2">
      <c r="B41" s="11"/>
      <c r="C41" s="12"/>
      <c r="D41" s="15"/>
      <c r="E41" s="15"/>
      <c r="F41" s="15"/>
      <c r="G41" s="15"/>
      <c r="H41" s="15"/>
      <c r="I41" s="15"/>
    </row>
    <row r="42" spans="2:9" x14ac:dyDescent="0.2">
      <c r="B42" s="26" t="s">
        <v>13</v>
      </c>
      <c r="C42" s="27"/>
      <c r="D42" s="16">
        <f t="shared" ref="D42:I42" si="9">SUM(D43:D46)</f>
        <v>0</v>
      </c>
      <c r="E42" s="16">
        <f t="shared" si="9"/>
        <v>0</v>
      </c>
      <c r="F42" s="16">
        <f t="shared" si="9"/>
        <v>0</v>
      </c>
      <c r="G42" s="17">
        <f t="shared" si="9"/>
        <v>0</v>
      </c>
      <c r="H42" s="16">
        <f t="shared" si="9"/>
        <v>0</v>
      </c>
      <c r="I42" s="16">
        <f t="shared" si="9"/>
        <v>0</v>
      </c>
    </row>
    <row r="43" spans="2:9" ht="15" customHeight="1" x14ac:dyDescent="0.2">
      <c r="B43" s="24" t="s">
        <v>39</v>
      </c>
      <c r="C43" s="25"/>
      <c r="D43" s="14"/>
      <c r="E43" s="14"/>
      <c r="F43" s="10">
        <f>D43+E43</f>
        <v>0</v>
      </c>
      <c r="G43" s="14"/>
      <c r="H43" s="14"/>
      <c r="I43" s="10">
        <f>F43-G43</f>
        <v>0</v>
      </c>
    </row>
    <row r="44" spans="2:9" ht="15" customHeight="1" x14ac:dyDescent="0.2">
      <c r="B44" s="24" t="s">
        <v>40</v>
      </c>
      <c r="C44" s="25"/>
      <c r="D44" s="14"/>
      <c r="E44" s="14"/>
      <c r="F44" s="10">
        <f>D44+E44</f>
        <v>0</v>
      </c>
      <c r="G44" s="14"/>
      <c r="H44" s="14"/>
      <c r="I44" s="10">
        <f>F44-G44</f>
        <v>0</v>
      </c>
    </row>
    <row r="45" spans="2:9" ht="15" customHeight="1" x14ac:dyDescent="0.2">
      <c r="B45" s="24" t="s">
        <v>41</v>
      </c>
      <c r="C45" s="25"/>
      <c r="D45" s="14"/>
      <c r="E45" s="14"/>
      <c r="F45" s="10">
        <f>D45+E45</f>
        <v>0</v>
      </c>
      <c r="G45" s="14"/>
      <c r="H45" s="14"/>
      <c r="I45" s="10">
        <f>F45-G45</f>
        <v>0</v>
      </c>
    </row>
    <row r="46" spans="2:9" ht="15" customHeight="1" x14ac:dyDescent="0.2">
      <c r="B46" s="24" t="s">
        <v>42</v>
      </c>
      <c r="C46" s="25"/>
      <c r="D46" s="14"/>
      <c r="E46" s="14"/>
      <c r="F46" s="10">
        <f>D46+E46</f>
        <v>0</v>
      </c>
      <c r="G46" s="14"/>
      <c r="H46" s="14"/>
      <c r="I46" s="10">
        <f>F46-G46</f>
        <v>0</v>
      </c>
    </row>
    <row r="47" spans="2:9" x14ac:dyDescent="0.2">
      <c r="B47" s="18"/>
      <c r="C47" s="19"/>
      <c r="D47" s="20"/>
      <c r="E47" s="20"/>
      <c r="F47" s="20"/>
      <c r="G47" s="20"/>
      <c r="H47" s="20"/>
      <c r="I47" s="20"/>
    </row>
    <row r="48" spans="2:9" x14ac:dyDescent="0.2">
      <c r="B48" s="21"/>
      <c r="C48" s="22" t="s">
        <v>14</v>
      </c>
      <c r="D48" s="23">
        <f t="shared" ref="D48:I48" si="10">SUM(D12,D22,D31,D42)</f>
        <v>402646615</v>
      </c>
      <c r="E48" s="23">
        <f t="shared" si="10"/>
        <v>46095952.82</v>
      </c>
      <c r="F48" s="23">
        <f t="shared" si="10"/>
        <v>448742567.81999999</v>
      </c>
      <c r="G48" s="23">
        <f t="shared" si="10"/>
        <v>447611951.81000006</v>
      </c>
      <c r="H48" s="23">
        <f t="shared" si="10"/>
        <v>447611951.81000006</v>
      </c>
      <c r="I48" s="23">
        <f t="shared" si="10"/>
        <v>1130616.0099999979</v>
      </c>
    </row>
    <row r="49" spans="2:9" x14ac:dyDescent="0.2">
      <c r="B49" s="54"/>
      <c r="C49" s="55"/>
      <c r="D49" s="56"/>
      <c r="E49" s="56"/>
      <c r="F49" s="56"/>
      <c r="G49" s="56"/>
      <c r="H49" s="56"/>
      <c r="I49" s="56"/>
    </row>
    <row r="50" spans="2:9" x14ac:dyDescent="0.2"/>
    <row r="51" spans="2:9" hidden="1" x14ac:dyDescent="0.2"/>
    <row r="52" spans="2:9" ht="15" customHeight="1" x14ac:dyDescent="0.2">
      <c r="C52" s="3"/>
      <c r="D52" s="3"/>
      <c r="G52" s="3"/>
      <c r="H52" s="3"/>
      <c r="I52" s="3"/>
    </row>
    <row r="53" spans="2:9" ht="15" customHeight="1" x14ac:dyDescent="0.2">
      <c r="C53" s="3"/>
      <c r="D53" s="3"/>
      <c r="G53" s="3"/>
      <c r="H53" s="3"/>
      <c r="I53" s="3"/>
    </row>
    <row r="54" spans="2:9" ht="15" customHeight="1" x14ac:dyDescent="0.2">
      <c r="C54" s="3"/>
      <c r="D54" s="3"/>
      <c r="G54" s="3"/>
      <c r="H54" s="3"/>
      <c r="I54" s="3"/>
    </row>
    <row r="55" spans="2:9" ht="15" customHeight="1" x14ac:dyDescent="0.2">
      <c r="C55" s="3"/>
      <c r="D55" s="3"/>
      <c r="G55" s="3"/>
      <c r="H55" s="3"/>
      <c r="I55" s="3"/>
    </row>
    <row r="56" spans="2:9" ht="15" customHeight="1" x14ac:dyDescent="0.2">
      <c r="C56" s="3"/>
      <c r="D56" s="3"/>
      <c r="G56" s="3"/>
      <c r="H56" s="3"/>
      <c r="I56" s="3"/>
    </row>
    <row r="57" spans="2:9" ht="15" customHeight="1" x14ac:dyDescent="0.2">
      <c r="C57" s="3"/>
      <c r="D57" s="3"/>
      <c r="G57" s="3"/>
      <c r="H57" s="3"/>
      <c r="I57" s="3"/>
    </row>
    <row r="58" spans="2:9" ht="15" customHeight="1" x14ac:dyDescent="0.2">
      <c r="C58" s="3"/>
      <c r="D58" s="3"/>
      <c r="G58" s="3"/>
      <c r="H58" s="3"/>
      <c r="I58" s="3"/>
    </row>
    <row r="59" spans="2:9" ht="15" customHeight="1" x14ac:dyDescent="0.2">
      <c r="C59" s="3"/>
      <c r="D59" s="3"/>
      <c r="G59" s="3"/>
      <c r="H59" s="3"/>
      <c r="I59" s="3"/>
    </row>
    <row r="60" spans="2:9" ht="15" customHeight="1" x14ac:dyDescent="0.2">
      <c r="C60" s="3"/>
      <c r="D60" s="3"/>
      <c r="G60" s="3"/>
      <c r="H60" s="3"/>
      <c r="I60" s="3"/>
    </row>
    <row r="61" spans="2:9" ht="15" customHeight="1" x14ac:dyDescent="0.2">
      <c r="C61" s="3"/>
      <c r="D61" s="3"/>
      <c r="G61" s="3"/>
      <c r="H61" s="3"/>
      <c r="I61" s="3"/>
    </row>
    <row r="62" spans="2:9" ht="15" customHeight="1" x14ac:dyDescent="0.2">
      <c r="C62" s="4"/>
      <c r="D62" s="4"/>
      <c r="G62" s="4"/>
      <c r="H62" s="4"/>
      <c r="I62" s="4"/>
    </row>
    <row r="63" spans="2:9" ht="30" customHeight="1" x14ac:dyDescent="0.2"/>
    <row r="64" spans="2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x14ac:dyDescent="0.2"/>
  </sheetData>
  <mergeCells count="45">
    <mergeCell ref="F9:F10"/>
    <mergeCell ref="G9:G10"/>
    <mergeCell ref="H9:H10"/>
    <mergeCell ref="I8:I10"/>
    <mergeCell ref="B2:I2"/>
    <mergeCell ref="B4:I4"/>
    <mergeCell ref="B5:I5"/>
    <mergeCell ref="B6:I6"/>
    <mergeCell ref="B8:C10"/>
    <mergeCell ref="D8:H8"/>
    <mergeCell ref="B3:I3"/>
    <mergeCell ref="D9:D10"/>
    <mergeCell ref="E9:E10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46:C46"/>
    <mergeCell ref="B42:C42"/>
    <mergeCell ref="B39:C39"/>
    <mergeCell ref="B40:C40"/>
    <mergeCell ref="B43:C43"/>
    <mergeCell ref="B44:C44"/>
    <mergeCell ref="B45:C45"/>
  </mergeCells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2018-02-15T17:28:44Z</cp:lastPrinted>
  <dcterms:created xsi:type="dcterms:W3CDTF">2014-09-04T19:43:37Z</dcterms:created>
  <dcterms:modified xsi:type="dcterms:W3CDTF">2018-02-15T17:29:54Z</dcterms:modified>
</cp:coreProperties>
</file>