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 Contabilidad\Documents\Documents\ELBERT\Transparencia LGCG\LGCG\2021\Cta_Publica_2021\Información Presupuestal\"/>
    </mc:Choice>
  </mc:AlternateContent>
  <xr:revisionPtr revIDLastSave="0" documentId="13_ncr:1_{8E26D9D5-D394-4D63-A9E7-7444BA08D3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-1" sheetId="4" r:id="rId1"/>
  </sheets>
  <definedNames>
    <definedName name="_xlnm.Print_Area" localSheetId="0">'IP-1'!$A$1:$K$64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8" i="4" l="1"/>
  <c r="J47" i="4" s="1"/>
  <c r="G48" i="4"/>
  <c r="I47" i="4"/>
  <c r="H47" i="4"/>
  <c r="G47" i="4"/>
  <c r="F47" i="4"/>
  <c r="F50" i="4" s="1"/>
  <c r="E47" i="4"/>
  <c r="J45" i="4"/>
  <c r="G45" i="4"/>
  <c r="J44" i="4"/>
  <c r="G44" i="4"/>
  <c r="J43" i="4"/>
  <c r="G43" i="4"/>
  <c r="J42" i="4"/>
  <c r="G42" i="4"/>
  <c r="G41" i="4" s="1"/>
  <c r="I41" i="4"/>
  <c r="H41" i="4"/>
  <c r="F41" i="4"/>
  <c r="E41" i="4"/>
  <c r="J40" i="4"/>
  <c r="G40" i="4"/>
  <c r="J39" i="4"/>
  <c r="G39" i="4"/>
  <c r="J38" i="4"/>
  <c r="G38" i="4"/>
  <c r="J37" i="4"/>
  <c r="G37" i="4"/>
  <c r="J36" i="4"/>
  <c r="G36" i="4"/>
  <c r="J35" i="4"/>
  <c r="G35" i="4"/>
  <c r="J34" i="4"/>
  <c r="G34" i="4"/>
  <c r="J33" i="4"/>
  <c r="G33" i="4"/>
  <c r="J32" i="4"/>
  <c r="G32" i="4"/>
  <c r="G31" i="4" s="1"/>
  <c r="I31" i="4"/>
  <c r="H31" i="4"/>
  <c r="H50" i="4" s="1"/>
  <c r="F31" i="4"/>
  <c r="E31" i="4"/>
  <c r="I23" i="4"/>
  <c r="H23" i="4"/>
  <c r="F23" i="4"/>
  <c r="E23" i="4"/>
  <c r="J22" i="4"/>
  <c r="G22" i="4"/>
  <c r="J21" i="4"/>
  <c r="G21" i="4"/>
  <c r="J20" i="4"/>
  <c r="G20" i="4"/>
  <c r="J19" i="4"/>
  <c r="G19" i="4"/>
  <c r="J18" i="4"/>
  <c r="G18" i="4"/>
  <c r="J17" i="4"/>
  <c r="G17" i="4"/>
  <c r="J16" i="4"/>
  <c r="G16" i="4"/>
  <c r="J15" i="4"/>
  <c r="G15" i="4"/>
  <c r="J14" i="4"/>
  <c r="G14" i="4"/>
  <c r="J13" i="4"/>
  <c r="G13" i="4"/>
  <c r="J12" i="4"/>
  <c r="G12" i="4"/>
  <c r="G50" i="4" l="1"/>
  <c r="J31" i="4"/>
  <c r="E50" i="4"/>
  <c r="I50" i="4"/>
  <c r="J41" i="4"/>
  <c r="J50" i="4" s="1"/>
  <c r="G23" i="4"/>
  <c r="J23" i="4"/>
</calcChain>
</file>

<file path=xl/sharedStrings.xml><?xml version="1.0" encoding="utf-8"?>
<sst xmlns="http://schemas.openxmlformats.org/spreadsheetml/2006/main" count="66" uniqueCount="43">
  <si>
    <t>Estado Analítico de Ingresos</t>
  </si>
  <si>
    <t>Rubro de Ingresos</t>
  </si>
  <si>
    <t>Diferencia</t>
  </si>
  <si>
    <t>Estimado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</si>
  <si>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</si>
  <si>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</si>
  <si>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</si>
  <si>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</si>
  <si>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</si>
  <si>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</si>
  <si>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</si>
  <si>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</si>
  <si>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</si>
  <si>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Formato IP-1</t>
  </si>
  <si>
    <t>MUNICIPIO DE IGUALA DE LA INDEPENDENCIA, GUERRERO</t>
  </si>
  <si>
    <t>Ingreso</t>
  </si>
  <si>
    <t>Ampliaciones y Reducciones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</si>
  <si>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</si>
  <si>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</si>
  <si>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</si>
  <si>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</si>
  <si>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</si>
  <si>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</si>
  <si>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 xml:space="preserve">Ingresos por Venta de Bienes, Prestación de
Servicios y Otros Ingresos </t>
  </si>
  <si>
    <t>Participaciones, Aportaciones, Convenios, Incentivos Derivados de la Colaboración Fiscal y Fondos Distintos de Aportaciones</t>
  </si>
  <si>
    <t xml:space="preserve">Transferencias, Asignaciones, Subsidios y Subvenciones, y Pensiones y Jubilaciones </t>
  </si>
  <si>
    <t>Ingresos Derivados de Financiamientos</t>
  </si>
  <si>
    <t>Total</t>
  </si>
  <si>
    <t>Ingresos excedentes¹</t>
  </si>
  <si>
    <t>Estado Analítico de Ingresos
Por Fuente de Financiamiento</t>
  </si>
  <si>
    <t>Ampliaciones y 
Reducciones</t>
  </si>
  <si>
    <t xml:space="preserve">Ingresos del Poder Ejecutivo Federal o Estatal y de los Municipios </t>
  </si>
  <si>
    <t>Ingresos de los Entes Públicos de los Poderes Legislativo y Judicial, de los Órganos Autónomos y del Sector Paraestatal o Paramunicipal, así como de las Empresas Productivas del Estado</t>
  </si>
  <si>
    <t>Ingresos derivados de financiamiento</t>
  </si>
  <si>
    <t>Ingresos excedentes</t>
  </si>
  <si>
    <r>
      <rPr>
        <vertAlign val="superscript"/>
        <sz val="8"/>
        <color theme="1"/>
        <rFont val="Arial"/>
        <family val="2"/>
      </rPr>
      <t xml:space="preserve">2 </t>
    </r>
    <r>
      <rPr>
        <vertAlign val="subscript"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</si>
  <si>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theme="1"/>
        <rFont val="Arial"/>
        <family val="2"/>
      </rPr>
      <t xml:space="preserve">3 </t>
    </r>
    <r>
      <rPr>
        <sz val="8"/>
        <color theme="1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</si>
  <si>
    <t>Cuenta Pública 2021</t>
  </si>
  <si>
    <t>Del 1 de Enero al 31 de Diciembre de 2021</t>
  </si>
  <si>
    <r>
      <t>Productos</t>
    </r>
    <r>
      <rPr>
        <vertAlign val="superscript"/>
        <sz val="9"/>
        <color rgb="FF000000"/>
        <rFont val="Arial"/>
        <family val="2"/>
      </rPr>
      <t>1</t>
    </r>
  </si>
  <si>
    <r>
      <t>Aprovechamientos</t>
    </r>
    <r>
      <rPr>
        <vertAlign val="superscript"/>
        <sz val="9"/>
        <color rgb="FF000000"/>
        <rFont val="Arial"/>
        <family val="2"/>
      </rPr>
      <t>2</t>
    </r>
  </si>
  <si>
    <r>
      <t>Ingresos por Venta de Bienes, Prestación de  Servicios y Otros Ingresos</t>
    </r>
    <r>
      <rPr>
        <vertAlign val="superscript"/>
        <sz val="9"/>
        <color rgb="FF000000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</si>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</sst>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bscript"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vertAlign val="superscript"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5" fillId="0" borderId="0"/>
  </cellStyleXfs>
  <cellXfs count="90">
    <xf numFmtId="0" fontId="0" fillId="0" borderId="0" xfId="0"/>
    <xf numFmtId="0" fontId="9" fillId="0" borderId="0" xfId="0" applyFont="1"/>
    <xf numFmtId="0" fontId="10" fillId="0" borderId="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2" borderId="0" xfId="5" applyFont="1" applyFill="1"/>
    <xf numFmtId="0" fontId="9" fillId="2" borderId="0" xfId="0" applyFont="1" applyFill="1"/>
    <xf numFmtId="0" fontId="10" fillId="2" borderId="0" xfId="5" applyFont="1" applyFill="1" applyAlignment="1">
      <alignment horizontal="center"/>
    </xf>
    <xf numFmtId="37" fontId="10" fillId="3" borderId="10" xfId="1" applyNumberFormat="1" applyFont="1" applyFill="1" applyBorder="1" applyAlignment="1" applyProtection="1">
      <alignment horizontal="center" vertical="center"/>
    </xf>
    <xf numFmtId="37" fontId="10" fillId="3" borderId="10" xfId="1" applyNumberFormat="1" applyFont="1" applyFill="1" applyBorder="1" applyAlignment="1" applyProtection="1">
      <alignment horizontal="center" wrapText="1"/>
    </xf>
    <xf numFmtId="37" fontId="10" fillId="3" borderId="10" xfId="1" applyNumberFormat="1" applyFont="1" applyFill="1" applyBorder="1" applyAlignment="1" applyProtection="1">
      <alignment horizontal="center"/>
    </xf>
    <xf numFmtId="0" fontId="11" fillId="2" borderId="1" xfId="5" applyFont="1" applyFill="1" applyBorder="1"/>
    <xf numFmtId="0" fontId="11" fillId="2" borderId="2" xfId="5" applyFont="1" applyFill="1" applyBorder="1"/>
    <xf numFmtId="0" fontId="11" fillId="2" borderId="3" xfId="5" applyFont="1" applyFill="1" applyBorder="1"/>
    <xf numFmtId="44" fontId="11" fillId="2" borderId="3" xfId="3" applyFont="1" applyFill="1" applyBorder="1" applyAlignment="1">
      <alignment horizontal="center"/>
    </xf>
    <xf numFmtId="44" fontId="11" fillId="2" borderId="9" xfId="3" applyFont="1" applyFill="1" applyBorder="1" applyAlignment="1">
      <alignment horizontal="center"/>
    </xf>
    <xf numFmtId="44" fontId="11" fillId="2" borderId="8" xfId="3" applyFont="1" applyFill="1" applyBorder="1" applyAlignment="1" applyProtection="1">
      <alignment horizontal="right"/>
      <protection locked="0"/>
    </xf>
    <xf numFmtId="44" fontId="11" fillId="2" borderId="8" xfId="3" applyFont="1" applyFill="1" applyBorder="1" applyAlignment="1" applyProtection="1">
      <alignment horizontal="right"/>
    </xf>
    <xf numFmtId="0" fontId="11" fillId="2" borderId="5" xfId="5" applyFont="1" applyFill="1" applyBorder="1" applyAlignment="1">
      <alignment horizontal="center" vertical="center"/>
    </xf>
    <xf numFmtId="0" fontId="11" fillId="2" borderId="6" xfId="5" applyFont="1" applyFill="1" applyBorder="1" applyAlignment="1">
      <alignment horizontal="center" vertical="center"/>
    </xf>
    <xf numFmtId="0" fontId="11" fillId="2" borderId="7" xfId="5" applyFont="1" applyFill="1" applyBorder="1" applyAlignment="1">
      <alignment wrapText="1"/>
    </xf>
    <xf numFmtId="44" fontId="11" fillId="2" borderId="7" xfId="3" applyFont="1" applyFill="1" applyBorder="1" applyAlignment="1">
      <alignment horizontal="center"/>
    </xf>
    <xf numFmtId="0" fontId="13" fillId="2" borderId="12" xfId="5" applyFont="1" applyFill="1" applyBorder="1" applyAlignment="1">
      <alignment horizontal="centerContinuous"/>
    </xf>
    <xf numFmtId="0" fontId="13" fillId="2" borderId="13" xfId="5" applyFont="1" applyFill="1" applyBorder="1" applyAlignment="1">
      <alignment horizontal="centerContinuous"/>
    </xf>
    <xf numFmtId="0" fontId="13" fillId="2" borderId="14" xfId="5" applyFont="1" applyFill="1" applyBorder="1" applyAlignment="1">
      <alignment horizontal="left" wrapText="1"/>
    </xf>
    <xf numFmtId="44" fontId="13" fillId="2" borderId="10" xfId="3" applyFont="1" applyFill="1" applyBorder="1" applyAlignment="1" applyProtection="1">
      <alignment horizontal="right"/>
    </xf>
    <xf numFmtId="44" fontId="9" fillId="0" borderId="0" xfId="3" applyFont="1"/>
    <xf numFmtId="0" fontId="13" fillId="2" borderId="4" xfId="5" applyFont="1" applyFill="1" applyBorder="1" applyAlignment="1">
      <alignment horizontal="left"/>
    </xf>
    <xf numFmtId="0" fontId="13" fillId="2" borderId="0" xfId="5" applyFont="1" applyFill="1" applyBorder="1" applyAlignment="1">
      <alignment horizontal="left"/>
    </xf>
    <xf numFmtId="0" fontId="9" fillId="0" borderId="8" xfId="0" applyFont="1" applyBorder="1"/>
    <xf numFmtId="44" fontId="15" fillId="2" borderId="15" xfId="3" applyFont="1" applyFill="1" applyBorder="1" applyAlignment="1">
      <alignment horizontal="right"/>
    </xf>
    <xf numFmtId="0" fontId="11" fillId="2" borderId="4" xfId="5" applyFont="1" applyFill="1" applyBorder="1" applyAlignment="1">
      <alignment horizontal="center" vertical="center"/>
    </xf>
    <xf numFmtId="44" fontId="12" fillId="2" borderId="15" xfId="3" applyFont="1" applyFill="1" applyBorder="1" applyAlignment="1" applyProtection="1">
      <alignment horizontal="right" vertical="center" wrapText="1"/>
      <protection locked="0"/>
    </xf>
    <xf numFmtId="44" fontId="12" fillId="2" borderId="15" xfId="3" applyFont="1" applyFill="1" applyBorder="1" applyAlignment="1">
      <alignment horizontal="right" vertical="center" wrapText="1"/>
    </xf>
    <xf numFmtId="44" fontId="15" fillId="2" borderId="15" xfId="3" applyFont="1" applyFill="1" applyBorder="1" applyAlignment="1">
      <alignment horizontal="right" vertical="center" wrapText="1"/>
    </xf>
    <xf numFmtId="0" fontId="13" fillId="2" borderId="4" xfId="5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8" xfId="0" applyFont="1" applyBorder="1"/>
    <xf numFmtId="44" fontId="13" fillId="2" borderId="15" xfId="3" applyFont="1" applyFill="1" applyBorder="1" applyAlignment="1">
      <alignment horizontal="right"/>
    </xf>
    <xf numFmtId="0" fontId="11" fillId="2" borderId="0" xfId="5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center" wrapText="1"/>
    </xf>
    <xf numFmtId="44" fontId="11" fillId="2" borderId="11" xfId="3" applyFont="1" applyFill="1" applyBorder="1" applyAlignment="1">
      <alignment horizontal="right"/>
    </xf>
    <xf numFmtId="0" fontId="13" fillId="2" borderId="14" xfId="5" applyFont="1" applyFill="1" applyBorder="1" applyAlignment="1">
      <alignment horizontal="left" wrapText="1" indent="1"/>
    </xf>
    <xf numFmtId="44" fontId="13" fillId="2" borderId="10" xfId="3" applyFont="1" applyFill="1" applyBorder="1" applyAlignment="1">
      <alignment horizontal="right"/>
    </xf>
    <xf numFmtId="0" fontId="5" fillId="2" borderId="2" xfId="0" applyFont="1" applyFill="1" applyBorder="1" applyAlignment="1">
      <alignment vertical="top" wrapText="1"/>
    </xf>
    <xf numFmtId="44" fontId="5" fillId="2" borderId="2" xfId="3" applyFont="1" applyFill="1" applyBorder="1" applyAlignment="1">
      <alignment vertical="top" wrapText="1"/>
    </xf>
    <xf numFmtId="0" fontId="6" fillId="0" borderId="0" xfId="0" applyFont="1"/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2" borderId="0" xfId="6" applyFont="1" applyFill="1" applyAlignment="1">
      <alignment horizontal="left" vertical="top" wrapText="1"/>
    </xf>
    <xf numFmtId="0" fontId="8" fillId="2" borderId="0" xfId="6" applyFont="1" applyFill="1" applyAlignment="1">
      <alignment horizontal="left" vertical="center" wrapText="1"/>
    </xf>
    <xf numFmtId="0" fontId="8" fillId="0" borderId="0" xfId="6" applyFont="1" applyAlignment="1">
      <alignment horizontal="left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0" xfId="6" applyFont="1" applyFill="1" applyBorder="1" applyAlignment="1">
      <alignment horizontal="left" vertical="center" wrapText="1"/>
    </xf>
    <xf numFmtId="0" fontId="12" fillId="2" borderId="8" xfId="6" applyFont="1" applyFill="1" applyBorder="1" applyAlignment="1">
      <alignment horizontal="left" vertical="center" wrapText="1"/>
    </xf>
    <xf numFmtId="44" fontId="13" fillId="2" borderId="9" xfId="3" applyFont="1" applyFill="1" applyBorder="1" applyAlignment="1"/>
    <xf numFmtId="44" fontId="13" fillId="2" borderId="11" xfId="3" applyFont="1" applyFill="1" applyBorder="1" applyAlignment="1"/>
    <xf numFmtId="44" fontId="14" fillId="0" borderId="12" xfId="3" applyFont="1" applyBorder="1" applyAlignment="1">
      <alignment horizontal="center" vertical="top" wrapText="1"/>
    </xf>
    <xf numFmtId="44" fontId="14" fillId="0" borderId="14" xfId="3" applyFont="1" applyBorder="1" applyAlignment="1">
      <alignment horizontal="center" vertical="top" wrapText="1"/>
    </xf>
    <xf numFmtId="0" fontId="13" fillId="2" borderId="4" xfId="5" applyFont="1" applyFill="1" applyBorder="1" applyAlignment="1">
      <alignment horizontal="left" wrapText="1"/>
    </xf>
    <xf numFmtId="0" fontId="13" fillId="2" borderId="0" xfId="5" applyFont="1" applyFill="1" applyBorder="1" applyAlignment="1">
      <alignment horizontal="left" wrapText="1"/>
    </xf>
    <xf numFmtId="0" fontId="13" fillId="2" borderId="8" xfId="5" applyFont="1" applyFill="1" applyBorder="1" applyAlignment="1">
      <alignment horizontal="left" wrapText="1"/>
    </xf>
    <xf numFmtId="37" fontId="10" fillId="3" borderId="1" xfId="1" applyNumberFormat="1" applyFont="1" applyFill="1" applyBorder="1" applyAlignment="1" applyProtection="1">
      <alignment horizontal="center" vertical="center" wrapText="1"/>
    </xf>
    <xf numFmtId="37" fontId="10" fillId="3" borderId="2" xfId="1" applyNumberFormat="1" applyFont="1" applyFill="1" applyBorder="1" applyAlignment="1" applyProtection="1">
      <alignment horizontal="center" vertical="center"/>
    </xf>
    <xf numFmtId="37" fontId="10" fillId="3" borderId="3" xfId="1" applyNumberFormat="1" applyFont="1" applyFill="1" applyBorder="1" applyAlignment="1" applyProtection="1">
      <alignment horizontal="center" vertical="center"/>
    </xf>
    <xf numFmtId="37" fontId="10" fillId="3" borderId="4" xfId="1" applyNumberFormat="1" applyFont="1" applyFill="1" applyBorder="1" applyAlignment="1" applyProtection="1">
      <alignment horizontal="center" vertical="center"/>
    </xf>
    <xf numFmtId="37" fontId="10" fillId="3" borderId="0" xfId="1" applyNumberFormat="1" applyFont="1" applyFill="1" applyBorder="1" applyAlignment="1" applyProtection="1">
      <alignment horizontal="center" vertical="center"/>
    </xf>
    <xf numFmtId="37" fontId="10" fillId="3" borderId="8" xfId="1" applyNumberFormat="1" applyFont="1" applyFill="1" applyBorder="1" applyAlignment="1" applyProtection="1">
      <alignment horizontal="center" vertical="center"/>
    </xf>
    <xf numFmtId="37" fontId="10" fillId="3" borderId="5" xfId="1" applyNumberFormat="1" applyFont="1" applyFill="1" applyBorder="1" applyAlignment="1" applyProtection="1">
      <alignment horizontal="center" vertical="center"/>
    </xf>
    <xf numFmtId="37" fontId="10" fillId="3" borderId="6" xfId="1" applyNumberFormat="1" applyFont="1" applyFill="1" applyBorder="1" applyAlignment="1" applyProtection="1">
      <alignment horizontal="center" vertical="center"/>
    </xf>
    <xf numFmtId="37" fontId="10" fillId="3" borderId="7" xfId="1" applyNumberFormat="1" applyFont="1" applyFill="1" applyBorder="1" applyAlignment="1" applyProtection="1">
      <alignment horizontal="center" vertical="center"/>
    </xf>
    <xf numFmtId="37" fontId="10" fillId="3" borderId="12" xfId="1" applyNumberFormat="1" applyFont="1" applyFill="1" applyBorder="1" applyAlignment="1" applyProtection="1">
      <alignment horizontal="center"/>
    </xf>
    <xf numFmtId="37" fontId="10" fillId="3" borderId="13" xfId="1" applyNumberFormat="1" applyFont="1" applyFill="1" applyBorder="1" applyAlignment="1" applyProtection="1">
      <alignment horizontal="center"/>
    </xf>
    <xf numFmtId="37" fontId="10" fillId="3" borderId="14" xfId="1" applyNumberFormat="1" applyFont="1" applyFill="1" applyBorder="1" applyAlignment="1" applyProtection="1">
      <alignment horizontal="center"/>
    </xf>
    <xf numFmtId="37" fontId="10" fillId="3" borderId="10" xfId="1" applyNumberFormat="1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44" fontId="13" fillId="2" borderId="9" xfId="3" applyFont="1" applyFill="1" applyBorder="1" applyAlignment="1">
      <alignment horizontal="right"/>
    </xf>
    <xf numFmtId="44" fontId="13" fillId="2" borderId="11" xfId="3" applyFont="1" applyFill="1" applyBorder="1" applyAlignment="1">
      <alignment horizontal="right"/>
    </xf>
    <xf numFmtId="37" fontId="10" fillId="3" borderId="1" xfId="1" applyNumberFormat="1" applyFont="1" applyFill="1" applyBorder="1" applyAlignment="1" applyProtection="1">
      <alignment horizontal="center"/>
    </xf>
    <xf numFmtId="37" fontId="10" fillId="3" borderId="2" xfId="1" applyNumberFormat="1" applyFont="1" applyFill="1" applyBorder="1" applyAlignment="1" applyProtection="1">
      <alignment horizontal="center"/>
    </xf>
    <xf numFmtId="37" fontId="10" fillId="3" borderId="3" xfId="1" applyNumberFormat="1" applyFont="1" applyFill="1" applyBorder="1" applyAlignment="1" applyProtection="1">
      <alignment horizontal="center"/>
    </xf>
    <xf numFmtId="37" fontId="10" fillId="3" borderId="4" xfId="1" applyNumberFormat="1" applyFont="1" applyFill="1" applyBorder="1" applyAlignment="1" applyProtection="1">
      <alignment horizontal="center"/>
      <protection locked="0"/>
    </xf>
    <xf numFmtId="37" fontId="10" fillId="3" borderId="0" xfId="1" applyNumberFormat="1" applyFont="1" applyFill="1" applyBorder="1" applyAlignment="1" applyProtection="1">
      <alignment horizontal="center"/>
      <protection locked="0"/>
    </xf>
    <xf numFmtId="37" fontId="10" fillId="3" borderId="8" xfId="1" applyNumberFormat="1" applyFont="1" applyFill="1" applyBorder="1" applyAlignment="1" applyProtection="1">
      <alignment horizontal="center"/>
      <protection locked="0"/>
    </xf>
    <xf numFmtId="37" fontId="10" fillId="3" borderId="4" xfId="1" applyNumberFormat="1" applyFont="1" applyFill="1" applyBorder="1" applyAlignment="1" applyProtection="1">
      <alignment horizontal="center"/>
    </xf>
    <xf numFmtId="37" fontId="10" fillId="3" borderId="0" xfId="1" applyNumberFormat="1" applyFont="1" applyFill="1" applyBorder="1" applyAlignment="1" applyProtection="1">
      <alignment horizontal="center"/>
    </xf>
    <xf numFmtId="37" fontId="10" fillId="3" borderId="8" xfId="1" applyNumberFormat="1" applyFont="1" applyFill="1" applyBorder="1" applyAlignment="1" applyProtection="1">
      <alignment horizontal="center"/>
    </xf>
    <xf numFmtId="37" fontId="10" fillId="3" borderId="5" xfId="1" applyNumberFormat="1" applyFont="1" applyFill="1" applyBorder="1" applyAlignment="1" applyProtection="1">
      <alignment horizontal="center"/>
    </xf>
    <xf numFmtId="37" fontId="10" fillId="3" borderId="6" xfId="1" applyNumberFormat="1" applyFont="1" applyFill="1" applyBorder="1" applyAlignment="1" applyProtection="1">
      <alignment horizontal="center"/>
    </xf>
    <xf numFmtId="37" fontId="10" fillId="3" borderId="7" xfId="1" applyNumberFormat="1" applyFont="1" applyFill="1" applyBorder="1" applyAlignment="1" applyProtection="1">
      <alignment horizontal="center"/>
    </xf>
  </cellXfs>
  <cellStyles count="13">
    <cellStyle name="Millares" xfId="1" builtinId="3"/>
    <cellStyle name="Millares 2" xfId="2" xr:uid="{00000000-0005-0000-0000-000001000000}"/>
    <cellStyle name="Moneda" xfId="3" builtinId="4"/>
    <cellStyle name="Moneda 2 2" xfId="10" xr:uid="{00000000-0005-0000-0000-000003000000}"/>
    <cellStyle name="Normal" xfId="0" builtinId="0"/>
    <cellStyle name="Normal 10" xfId="6" xr:uid="{00000000-0005-0000-0000-000005000000}"/>
    <cellStyle name="Normal 10 2" xfId="8" xr:uid="{00000000-0005-0000-0000-000006000000}"/>
    <cellStyle name="Normal 2" xfId="4" xr:uid="{00000000-0005-0000-0000-000007000000}"/>
    <cellStyle name="Normal 2 2" xfId="9" xr:uid="{00000000-0005-0000-0000-000008000000}"/>
    <cellStyle name="Normal 3 3" xfId="12" xr:uid="{00000000-0005-0000-0000-000009000000}"/>
    <cellStyle name="Normal 6 7 3 2 2" xfId="7" xr:uid="{00000000-0005-0000-0000-00000A000000}"/>
    <cellStyle name="Normal 6 8 2" xfId="11" xr:uid="{00000000-0005-0000-0000-00000B000000}"/>
    <cellStyle name="Normal 9" xfId="5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5530"/>
  <sheetViews>
    <sheetView showGridLines="0" tabSelected="1" topLeftCell="A32" zoomScaleNormal="100" workbookViewId="0">
      <selection activeCell="D64" sqref="D64"/>
    </sheetView>
  </sheetViews>
  <sheetFormatPr baseColWidth="10" defaultColWidth="0" defaultRowHeight="12" customHeight="1" zeroHeight="1" x14ac:dyDescent="0.2"/>
  <cols>
    <col min="1" max="1" width="5.7109375" style="1" customWidth="1"/>
    <col min="2" max="2" width="7.42578125" style="1" customWidth="1"/>
    <col min="3" max="3" width="11.42578125" style="1" customWidth="1"/>
    <col min="4" max="4" width="31.42578125" style="1" customWidth="1"/>
    <col min="5" max="10" width="15.7109375" style="1" customWidth="1"/>
    <col min="11" max="11" width="5.7109375" style="1" customWidth="1"/>
    <col min="12" max="16384" width="0" style="1" hidden="1"/>
  </cols>
  <sheetData>
    <row r="1" spans="2:11" x14ac:dyDescent="0.2"/>
    <row r="2" spans="2:11" x14ac:dyDescent="0.2">
      <c r="J2" s="2" t="s">
        <v>13</v>
      </c>
      <c r="K2" s="3"/>
    </row>
    <row r="3" spans="2:11" x14ac:dyDescent="0.2">
      <c r="B3" s="78" t="s">
        <v>37</v>
      </c>
      <c r="C3" s="79"/>
      <c r="D3" s="79"/>
      <c r="E3" s="79"/>
      <c r="F3" s="79"/>
      <c r="G3" s="79"/>
      <c r="H3" s="79"/>
      <c r="I3" s="79"/>
      <c r="J3" s="80"/>
    </row>
    <row r="4" spans="2:11" x14ac:dyDescent="0.2">
      <c r="B4" s="81" t="s">
        <v>14</v>
      </c>
      <c r="C4" s="82"/>
      <c r="D4" s="82"/>
      <c r="E4" s="82"/>
      <c r="F4" s="82"/>
      <c r="G4" s="82"/>
      <c r="H4" s="82"/>
      <c r="I4" s="82"/>
      <c r="J4" s="83"/>
    </row>
    <row r="5" spans="2:11" x14ac:dyDescent="0.2">
      <c r="B5" s="84" t="s">
        <v>0</v>
      </c>
      <c r="C5" s="85"/>
      <c r="D5" s="85"/>
      <c r="E5" s="85"/>
      <c r="F5" s="85"/>
      <c r="G5" s="85"/>
      <c r="H5" s="85"/>
      <c r="I5" s="85"/>
      <c r="J5" s="86"/>
    </row>
    <row r="6" spans="2:11" x14ac:dyDescent="0.2">
      <c r="B6" s="87" t="s">
        <v>38</v>
      </c>
      <c r="C6" s="88"/>
      <c r="D6" s="88"/>
      <c r="E6" s="88"/>
      <c r="F6" s="88"/>
      <c r="G6" s="88"/>
      <c r="H6" s="88"/>
      <c r="I6" s="88"/>
      <c r="J6" s="89"/>
    </row>
    <row r="7" spans="2:11" x14ac:dyDescent="0.2">
      <c r="B7" s="4"/>
      <c r="C7" s="4"/>
      <c r="D7" s="4"/>
      <c r="E7" s="5"/>
      <c r="F7" s="6"/>
      <c r="G7" s="6"/>
      <c r="H7" s="6"/>
      <c r="I7" s="6"/>
      <c r="J7" s="6"/>
    </row>
    <row r="8" spans="2:11" x14ac:dyDescent="0.2">
      <c r="B8" s="62" t="s">
        <v>1</v>
      </c>
      <c r="C8" s="63"/>
      <c r="D8" s="64"/>
      <c r="E8" s="71" t="s">
        <v>15</v>
      </c>
      <c r="F8" s="72"/>
      <c r="G8" s="72"/>
      <c r="H8" s="72"/>
      <c r="I8" s="73"/>
      <c r="J8" s="74" t="s">
        <v>2</v>
      </c>
    </row>
    <row r="9" spans="2:11" ht="24" x14ac:dyDescent="0.2">
      <c r="B9" s="65"/>
      <c r="C9" s="66"/>
      <c r="D9" s="67"/>
      <c r="E9" s="7" t="s">
        <v>3</v>
      </c>
      <c r="F9" s="8" t="s">
        <v>16</v>
      </c>
      <c r="G9" s="7" t="s">
        <v>4</v>
      </c>
      <c r="H9" s="7" t="s">
        <v>5</v>
      </c>
      <c r="I9" s="7" t="s">
        <v>6</v>
      </c>
      <c r="J9" s="74"/>
    </row>
    <row r="10" spans="2:11" x14ac:dyDescent="0.2">
      <c r="B10" s="68"/>
      <c r="C10" s="69"/>
      <c r="D10" s="70"/>
      <c r="E10" s="9" t="s">
        <v>7</v>
      </c>
      <c r="F10" s="9" t="s">
        <v>8</v>
      </c>
      <c r="G10" s="9" t="s">
        <v>9</v>
      </c>
      <c r="H10" s="9" t="s">
        <v>10</v>
      </c>
      <c r="I10" s="9" t="s">
        <v>11</v>
      </c>
      <c r="J10" s="9" t="s">
        <v>12</v>
      </c>
    </row>
    <row r="11" spans="2:11" x14ac:dyDescent="0.2">
      <c r="B11" s="10"/>
      <c r="C11" s="11"/>
      <c r="D11" s="12"/>
      <c r="E11" s="13"/>
      <c r="F11" s="14"/>
      <c r="G11" s="14"/>
      <c r="H11" s="14"/>
      <c r="I11" s="14"/>
      <c r="J11" s="14"/>
    </row>
    <row r="12" spans="2:11" x14ac:dyDescent="0.2">
      <c r="B12" s="75" t="s">
        <v>17</v>
      </c>
      <c r="C12" s="51"/>
      <c r="D12" s="52"/>
      <c r="E12" s="15">
        <v>32504501.010000002</v>
      </c>
      <c r="F12" s="15">
        <v>5719883.25</v>
      </c>
      <c r="G12" s="15">
        <f>E12+F12</f>
        <v>38224384.260000005</v>
      </c>
      <c r="H12" s="15">
        <v>38224384.259999998</v>
      </c>
      <c r="I12" s="15">
        <v>38224384.259999998</v>
      </c>
      <c r="J12" s="15">
        <f>I12-E12</f>
        <v>5719883.2499999963</v>
      </c>
    </row>
    <row r="13" spans="2:11" x14ac:dyDescent="0.2">
      <c r="B13" s="75" t="s">
        <v>18</v>
      </c>
      <c r="C13" s="51"/>
      <c r="D13" s="52"/>
      <c r="E13" s="15">
        <v>0</v>
      </c>
      <c r="F13" s="15">
        <v>0</v>
      </c>
      <c r="G13" s="15">
        <f>E13+F13</f>
        <v>0</v>
      </c>
      <c r="H13" s="15">
        <v>0</v>
      </c>
      <c r="I13" s="15">
        <v>0</v>
      </c>
      <c r="J13" s="15">
        <f>I13-E13</f>
        <v>0</v>
      </c>
    </row>
    <row r="14" spans="2:11" x14ac:dyDescent="0.2">
      <c r="B14" s="75" t="s">
        <v>19</v>
      </c>
      <c r="C14" s="51"/>
      <c r="D14" s="52"/>
      <c r="E14" s="15">
        <v>0</v>
      </c>
      <c r="F14" s="15">
        <v>0</v>
      </c>
      <c r="G14" s="15">
        <f>E14+F14</f>
        <v>0</v>
      </c>
      <c r="H14" s="15">
        <v>0</v>
      </c>
      <c r="I14" s="15">
        <v>0</v>
      </c>
      <c r="J14" s="15">
        <f>I14-E14</f>
        <v>0</v>
      </c>
    </row>
    <row r="15" spans="2:11" x14ac:dyDescent="0.2">
      <c r="B15" s="75" t="s">
        <v>20</v>
      </c>
      <c r="C15" s="51"/>
      <c r="D15" s="52"/>
      <c r="E15" s="15">
        <v>47175742.469999999</v>
      </c>
      <c r="F15" s="15">
        <v>-18220048.949999999</v>
      </c>
      <c r="G15" s="15">
        <f>E15+F15</f>
        <v>28955693.52</v>
      </c>
      <c r="H15" s="15">
        <v>28955693.52</v>
      </c>
      <c r="I15" s="15">
        <v>28955693.52</v>
      </c>
      <c r="J15" s="15">
        <f>I15-E15</f>
        <v>-18220048.949999999</v>
      </c>
    </row>
    <row r="16" spans="2:11" x14ac:dyDescent="0.2">
      <c r="B16" s="75" t="s">
        <v>21</v>
      </c>
      <c r="C16" s="51"/>
      <c r="D16" s="52"/>
      <c r="E16" s="15">
        <v>12860954.300000001</v>
      </c>
      <c r="F16" s="16">
        <v>-1497200.6399999999</v>
      </c>
      <c r="G16" s="15">
        <f t="shared" ref="G16:G22" si="0">E16+F16</f>
        <v>11363753.66</v>
      </c>
      <c r="H16" s="16">
        <v>11363753.66</v>
      </c>
      <c r="I16" s="16">
        <v>11363753.66</v>
      </c>
      <c r="J16" s="15">
        <f t="shared" ref="J16:J22" si="1">I16-E16</f>
        <v>-1497200.6400000006</v>
      </c>
    </row>
    <row r="17" spans="2:10" x14ac:dyDescent="0.2">
      <c r="B17" s="75" t="s">
        <v>22</v>
      </c>
      <c r="C17" s="51"/>
      <c r="D17" s="52"/>
      <c r="E17" s="15">
        <v>2526336.15</v>
      </c>
      <c r="F17" s="16">
        <v>34241361.93</v>
      </c>
      <c r="G17" s="15">
        <f t="shared" si="0"/>
        <v>36767698.079999998</v>
      </c>
      <c r="H17" s="16">
        <v>36767698.079999998</v>
      </c>
      <c r="I17" s="16">
        <v>36767698.079999998</v>
      </c>
      <c r="J17" s="15">
        <f t="shared" si="1"/>
        <v>34241361.93</v>
      </c>
    </row>
    <row r="18" spans="2:10" ht="24" customHeight="1" x14ac:dyDescent="0.2">
      <c r="B18" s="75" t="s">
        <v>23</v>
      </c>
      <c r="C18" s="51"/>
      <c r="D18" s="52"/>
      <c r="E18" s="15">
        <v>0</v>
      </c>
      <c r="F18" s="15">
        <v>0</v>
      </c>
      <c r="G18" s="15">
        <f t="shared" si="0"/>
        <v>0</v>
      </c>
      <c r="H18" s="15">
        <v>0</v>
      </c>
      <c r="I18" s="15">
        <v>0</v>
      </c>
      <c r="J18" s="15">
        <f t="shared" si="1"/>
        <v>0</v>
      </c>
    </row>
    <row r="19" spans="2:10" ht="33" customHeight="1" x14ac:dyDescent="0.2">
      <c r="B19" s="75" t="s">
        <v>24</v>
      </c>
      <c r="C19" s="51"/>
      <c r="D19" s="52"/>
      <c r="E19" s="15">
        <v>436604110.06999999</v>
      </c>
      <c r="F19" s="15">
        <v>-1887738.7</v>
      </c>
      <c r="G19" s="15">
        <f t="shared" si="0"/>
        <v>434716371.37</v>
      </c>
      <c r="H19" s="15">
        <v>434716371.37</v>
      </c>
      <c r="I19" s="15">
        <v>434716371.37</v>
      </c>
      <c r="J19" s="15">
        <f t="shared" si="1"/>
        <v>-1887738.6999999881</v>
      </c>
    </row>
    <row r="20" spans="2:10" ht="24.75" customHeight="1" x14ac:dyDescent="0.2">
      <c r="B20" s="75" t="s">
        <v>25</v>
      </c>
      <c r="C20" s="51"/>
      <c r="D20" s="52"/>
      <c r="E20" s="15">
        <v>3000000</v>
      </c>
      <c r="F20" s="15">
        <v>1910612.85</v>
      </c>
      <c r="G20" s="15">
        <f t="shared" si="0"/>
        <v>4910612.8499999996</v>
      </c>
      <c r="H20" s="15">
        <v>4910612.8499999996</v>
      </c>
      <c r="I20" s="15">
        <v>4910612.8499999996</v>
      </c>
      <c r="J20" s="15">
        <f t="shared" si="1"/>
        <v>1910612.8499999996</v>
      </c>
    </row>
    <row r="21" spans="2:10" x14ac:dyDescent="0.2">
      <c r="B21" s="75" t="s">
        <v>26</v>
      </c>
      <c r="C21" s="51"/>
      <c r="D21" s="52"/>
      <c r="E21" s="15">
        <v>0</v>
      </c>
      <c r="F21" s="15">
        <v>27169500.280000001</v>
      </c>
      <c r="G21" s="15">
        <f t="shared" si="0"/>
        <v>27169500.280000001</v>
      </c>
      <c r="H21" s="15">
        <v>0</v>
      </c>
      <c r="I21" s="15">
        <v>0</v>
      </c>
      <c r="J21" s="15">
        <f t="shared" si="1"/>
        <v>0</v>
      </c>
    </row>
    <row r="22" spans="2:10" ht="11.25" customHeight="1" x14ac:dyDescent="0.2">
      <c r="B22" s="17"/>
      <c r="C22" s="18"/>
      <c r="D22" s="19"/>
      <c r="E22" s="15"/>
      <c r="F22" s="20"/>
      <c r="G22" s="15">
        <f t="shared" si="0"/>
        <v>0</v>
      </c>
      <c r="H22" s="20"/>
      <c r="I22" s="20"/>
      <c r="J22" s="15">
        <f t="shared" si="1"/>
        <v>0</v>
      </c>
    </row>
    <row r="23" spans="2:10" x14ac:dyDescent="0.2">
      <c r="B23" s="21"/>
      <c r="C23" s="22"/>
      <c r="D23" s="23" t="s">
        <v>27</v>
      </c>
      <c r="E23" s="24">
        <f t="shared" ref="E23:J23" si="2">E12+E13+E14+E15+E16+E17+E18+E19+E20+E21</f>
        <v>534671644</v>
      </c>
      <c r="F23" s="24">
        <f t="shared" si="2"/>
        <v>47436370.020000003</v>
      </c>
      <c r="G23" s="24">
        <f t="shared" si="2"/>
        <v>582108014.01999998</v>
      </c>
      <c r="H23" s="24">
        <f t="shared" si="2"/>
        <v>554938513.74000001</v>
      </c>
      <c r="I23" s="24">
        <f t="shared" si="2"/>
        <v>554938513.74000001</v>
      </c>
      <c r="J23" s="76">
        <f t="shared" si="2"/>
        <v>20266869.74000001</v>
      </c>
    </row>
    <row r="24" spans="2:10" x14ac:dyDescent="0.2">
      <c r="E24" s="25"/>
      <c r="F24" s="25"/>
      <c r="G24" s="25"/>
      <c r="H24" s="57" t="s">
        <v>28</v>
      </c>
      <c r="I24" s="58"/>
      <c r="J24" s="77"/>
    </row>
    <row r="25" spans="2:10" x14ac:dyDescent="0.2"/>
    <row r="26" spans="2:10" x14ac:dyDescent="0.2"/>
    <row r="27" spans="2:10" ht="15" customHeight="1" x14ac:dyDescent="0.2">
      <c r="B27" s="62" t="s">
        <v>29</v>
      </c>
      <c r="C27" s="63"/>
      <c r="D27" s="64"/>
      <c r="E27" s="71" t="s">
        <v>15</v>
      </c>
      <c r="F27" s="72"/>
      <c r="G27" s="72"/>
      <c r="H27" s="72"/>
      <c r="I27" s="73"/>
      <c r="J27" s="74" t="s">
        <v>2</v>
      </c>
    </row>
    <row r="28" spans="2:10" ht="24" x14ac:dyDescent="0.2">
      <c r="B28" s="65"/>
      <c r="C28" s="66"/>
      <c r="D28" s="67"/>
      <c r="E28" s="7" t="s">
        <v>3</v>
      </c>
      <c r="F28" s="8" t="s">
        <v>30</v>
      </c>
      <c r="G28" s="7" t="s">
        <v>4</v>
      </c>
      <c r="H28" s="7" t="s">
        <v>5</v>
      </c>
      <c r="I28" s="7" t="s">
        <v>6</v>
      </c>
      <c r="J28" s="74"/>
    </row>
    <row r="29" spans="2:10" x14ac:dyDescent="0.2">
      <c r="B29" s="68"/>
      <c r="C29" s="69"/>
      <c r="D29" s="70"/>
      <c r="E29" s="9" t="s">
        <v>7</v>
      </c>
      <c r="F29" s="9" t="s">
        <v>8</v>
      </c>
      <c r="G29" s="9" t="s">
        <v>9</v>
      </c>
      <c r="H29" s="9" t="s">
        <v>10</v>
      </c>
      <c r="I29" s="9" t="s">
        <v>11</v>
      </c>
      <c r="J29" s="9" t="s">
        <v>12</v>
      </c>
    </row>
    <row r="30" spans="2:10" x14ac:dyDescent="0.2">
      <c r="B30" s="10"/>
      <c r="C30" s="11"/>
      <c r="D30" s="12"/>
      <c r="E30" s="14"/>
      <c r="F30" s="14"/>
      <c r="G30" s="14"/>
      <c r="H30" s="14"/>
      <c r="I30" s="14"/>
      <c r="J30" s="14"/>
    </row>
    <row r="31" spans="2:10" x14ac:dyDescent="0.2">
      <c r="B31" s="26" t="s">
        <v>31</v>
      </c>
      <c r="C31" s="27"/>
      <c r="D31" s="28"/>
      <c r="E31" s="29">
        <f t="shared" ref="E31:J31" si="3">SUM(E32:E39)</f>
        <v>534671644</v>
      </c>
      <c r="F31" s="29">
        <f t="shared" si="3"/>
        <v>20266869.740000002</v>
      </c>
      <c r="G31" s="29">
        <f t="shared" si="3"/>
        <v>554938513.74000001</v>
      </c>
      <c r="H31" s="29">
        <f t="shared" si="3"/>
        <v>554938513.74000001</v>
      </c>
      <c r="I31" s="29">
        <f t="shared" si="3"/>
        <v>554938513.74000001</v>
      </c>
      <c r="J31" s="29">
        <f t="shared" si="3"/>
        <v>20266869.74000001</v>
      </c>
    </row>
    <row r="32" spans="2:10" x14ac:dyDescent="0.2">
      <c r="B32" s="30"/>
      <c r="C32" s="51" t="s">
        <v>17</v>
      </c>
      <c r="D32" s="52"/>
      <c r="E32" s="31">
        <v>32504501.010000002</v>
      </c>
      <c r="F32" s="31">
        <v>5719883.25</v>
      </c>
      <c r="G32" s="32">
        <f>E32+F32</f>
        <v>38224384.260000005</v>
      </c>
      <c r="H32" s="31">
        <v>38224384.259999998</v>
      </c>
      <c r="I32" s="31">
        <v>38224384.259999998</v>
      </c>
      <c r="J32" s="32">
        <f>I32-E32</f>
        <v>5719883.2499999963</v>
      </c>
    </row>
    <row r="33" spans="2:10" x14ac:dyDescent="0.2">
      <c r="B33" s="30"/>
      <c r="C33" s="51" t="s">
        <v>18</v>
      </c>
      <c r="D33" s="52"/>
      <c r="E33" s="31">
        <v>0</v>
      </c>
      <c r="F33" s="31">
        <v>0</v>
      </c>
      <c r="G33" s="32">
        <f>E33+F33</f>
        <v>0</v>
      </c>
      <c r="H33" s="31">
        <v>0</v>
      </c>
      <c r="I33" s="31">
        <v>0</v>
      </c>
      <c r="J33" s="32">
        <f>I33-E33</f>
        <v>0</v>
      </c>
    </row>
    <row r="34" spans="2:10" ht="15" customHeight="1" x14ac:dyDescent="0.2">
      <c r="B34" s="30"/>
      <c r="C34" s="51" t="s">
        <v>19</v>
      </c>
      <c r="D34" s="52"/>
      <c r="E34" s="31">
        <v>0</v>
      </c>
      <c r="F34" s="31">
        <v>0</v>
      </c>
      <c r="G34" s="32">
        <f t="shared" ref="G34:G39" si="4">E34+F34</f>
        <v>0</v>
      </c>
      <c r="H34" s="31">
        <v>0</v>
      </c>
      <c r="I34" s="31">
        <v>0</v>
      </c>
      <c r="J34" s="32">
        <f>I34-E34</f>
        <v>0</v>
      </c>
    </row>
    <row r="35" spans="2:10" x14ac:dyDescent="0.2">
      <c r="B35" s="30"/>
      <c r="C35" s="51" t="s">
        <v>20</v>
      </c>
      <c r="D35" s="52"/>
      <c r="E35" s="31">
        <v>47175742.469999999</v>
      </c>
      <c r="F35" s="32">
        <v>-18220048.949999999</v>
      </c>
      <c r="G35" s="32">
        <f t="shared" si="4"/>
        <v>28955693.52</v>
      </c>
      <c r="H35" s="32">
        <v>28955693.52</v>
      </c>
      <c r="I35" s="32">
        <v>28955693.52</v>
      </c>
      <c r="J35" s="32">
        <f t="shared" ref="J35:J40" si="5">I35-E35</f>
        <v>-18220048.949999999</v>
      </c>
    </row>
    <row r="36" spans="2:10" x14ac:dyDescent="0.2">
      <c r="B36" s="30"/>
      <c r="C36" s="53" t="s">
        <v>39</v>
      </c>
      <c r="D36" s="54"/>
      <c r="E36" s="31">
        <v>12860954.300000001</v>
      </c>
      <c r="F36" s="31">
        <v>-1497200.6399999999</v>
      </c>
      <c r="G36" s="32">
        <f t="shared" si="4"/>
        <v>11363753.66</v>
      </c>
      <c r="H36" s="31">
        <v>11363753.66</v>
      </c>
      <c r="I36" s="31">
        <v>11363753.66</v>
      </c>
      <c r="J36" s="32">
        <f t="shared" si="5"/>
        <v>-1497200.6400000006</v>
      </c>
    </row>
    <row r="37" spans="2:10" ht="15" customHeight="1" x14ac:dyDescent="0.2">
      <c r="B37" s="30"/>
      <c r="C37" s="53" t="s">
        <v>40</v>
      </c>
      <c r="D37" s="54"/>
      <c r="E37" s="31">
        <v>2526336.15</v>
      </c>
      <c r="F37" s="31">
        <v>34241361.93</v>
      </c>
      <c r="G37" s="32">
        <f t="shared" si="4"/>
        <v>36767698.079999998</v>
      </c>
      <c r="H37" s="31">
        <v>36767698.079999998</v>
      </c>
      <c r="I37" s="31">
        <v>36767698.079999998</v>
      </c>
      <c r="J37" s="32">
        <f t="shared" si="5"/>
        <v>34241361.93</v>
      </c>
    </row>
    <row r="38" spans="2:10" ht="20.25" customHeight="1" x14ac:dyDescent="0.2">
      <c r="B38" s="30"/>
      <c r="C38" s="51" t="s">
        <v>24</v>
      </c>
      <c r="D38" s="52"/>
      <c r="E38" s="31">
        <v>436604110.06999999</v>
      </c>
      <c r="F38" s="32">
        <v>-1887738.7</v>
      </c>
      <c r="G38" s="32">
        <f t="shared" si="4"/>
        <v>434716371.37</v>
      </c>
      <c r="H38" s="32">
        <v>434716371.37</v>
      </c>
      <c r="I38" s="32">
        <v>434716371.37</v>
      </c>
      <c r="J38" s="32">
        <f t="shared" si="5"/>
        <v>-1887738.6999999881</v>
      </c>
    </row>
    <row r="39" spans="2:10" ht="24.75" customHeight="1" x14ac:dyDescent="0.2">
      <c r="B39" s="30"/>
      <c r="C39" s="51" t="s">
        <v>25</v>
      </c>
      <c r="D39" s="52"/>
      <c r="E39" s="31">
        <v>3000000</v>
      </c>
      <c r="F39" s="31">
        <v>1910612.85</v>
      </c>
      <c r="G39" s="32">
        <f t="shared" si="4"/>
        <v>4910612.8499999996</v>
      </c>
      <c r="H39" s="31">
        <v>4910612.8499999996</v>
      </c>
      <c r="I39" s="31">
        <v>4910612.8499999996</v>
      </c>
      <c r="J39" s="32">
        <f t="shared" si="5"/>
        <v>1910612.8499999996</v>
      </c>
    </row>
    <row r="40" spans="2:10" x14ac:dyDescent="0.2">
      <c r="B40" s="30"/>
      <c r="E40" s="31"/>
      <c r="F40" s="31"/>
      <c r="G40" s="32">
        <f>E40+F40</f>
        <v>0</v>
      </c>
      <c r="H40" s="31"/>
      <c r="I40" s="31"/>
      <c r="J40" s="32">
        <f t="shared" si="5"/>
        <v>0</v>
      </c>
    </row>
    <row r="41" spans="2:10" ht="45" customHeight="1" x14ac:dyDescent="0.2">
      <c r="B41" s="59" t="s">
        <v>32</v>
      </c>
      <c r="C41" s="60"/>
      <c r="D41" s="61"/>
      <c r="E41" s="33">
        <f t="shared" ref="E41:J41" si="6">E42+E43+E44+E45</f>
        <v>0</v>
      </c>
      <c r="F41" s="33">
        <f t="shared" si="6"/>
        <v>0</v>
      </c>
      <c r="G41" s="33">
        <f t="shared" si="6"/>
        <v>0</v>
      </c>
      <c r="H41" s="33">
        <f t="shared" si="6"/>
        <v>0</v>
      </c>
      <c r="I41" s="33">
        <f t="shared" si="6"/>
        <v>0</v>
      </c>
      <c r="J41" s="33">
        <f t="shared" si="6"/>
        <v>0</v>
      </c>
    </row>
    <row r="42" spans="2:10" x14ac:dyDescent="0.2">
      <c r="B42" s="26"/>
      <c r="C42" s="51" t="s">
        <v>18</v>
      </c>
      <c r="D42" s="52"/>
      <c r="E42" s="31">
        <v>0</v>
      </c>
      <c r="F42" s="31">
        <v>0</v>
      </c>
      <c r="G42" s="32">
        <f>E42+F42</f>
        <v>0</v>
      </c>
      <c r="H42" s="31">
        <v>0</v>
      </c>
      <c r="I42" s="31">
        <v>0</v>
      </c>
      <c r="J42" s="32">
        <f>I42-E42</f>
        <v>0</v>
      </c>
    </row>
    <row r="43" spans="2:10" x14ac:dyDescent="0.2">
      <c r="B43" s="26"/>
      <c r="C43" s="53" t="s">
        <v>39</v>
      </c>
      <c r="D43" s="54"/>
      <c r="E43" s="31">
        <v>0</v>
      </c>
      <c r="F43" s="31">
        <v>0</v>
      </c>
      <c r="G43" s="32">
        <f>E43+F43</f>
        <v>0</v>
      </c>
      <c r="H43" s="31">
        <v>0</v>
      </c>
      <c r="I43" s="31">
        <v>0</v>
      </c>
      <c r="J43" s="32">
        <f>I43-E43</f>
        <v>0</v>
      </c>
    </row>
    <row r="44" spans="2:10" ht="26.25" customHeight="1" x14ac:dyDescent="0.2">
      <c r="B44" s="30"/>
      <c r="C44" s="53" t="s">
        <v>41</v>
      </c>
      <c r="D44" s="54"/>
      <c r="E44" s="31">
        <v>0</v>
      </c>
      <c r="F44" s="31">
        <v>0</v>
      </c>
      <c r="G44" s="32">
        <f>E44+F44</f>
        <v>0</v>
      </c>
      <c r="H44" s="31">
        <v>0</v>
      </c>
      <c r="I44" s="31">
        <v>0</v>
      </c>
      <c r="J44" s="32">
        <f>I44-E44</f>
        <v>0</v>
      </c>
    </row>
    <row r="45" spans="2:10" ht="25.5" customHeight="1" x14ac:dyDescent="0.2">
      <c r="B45" s="30"/>
      <c r="C45" s="51" t="s">
        <v>25</v>
      </c>
      <c r="D45" s="52"/>
      <c r="E45" s="31">
        <v>0</v>
      </c>
      <c r="F45" s="31">
        <v>0</v>
      </c>
      <c r="G45" s="32">
        <f>E45+F45</f>
        <v>0</v>
      </c>
      <c r="H45" s="31">
        <v>0</v>
      </c>
      <c r="I45" s="31">
        <v>0</v>
      </c>
      <c r="J45" s="32">
        <f>I45-E45</f>
        <v>0</v>
      </c>
    </row>
    <row r="46" spans="2:10" x14ac:dyDescent="0.2">
      <c r="B46" s="34"/>
      <c r="C46" s="35"/>
      <c r="D46" s="36"/>
      <c r="E46" s="37"/>
      <c r="F46" s="37"/>
      <c r="G46" s="37"/>
      <c r="H46" s="37"/>
      <c r="I46" s="37"/>
      <c r="J46" s="37"/>
    </row>
    <row r="47" spans="2:10" x14ac:dyDescent="0.2">
      <c r="B47" s="26" t="s">
        <v>33</v>
      </c>
      <c r="C47" s="38"/>
      <c r="D47" s="39"/>
      <c r="E47" s="29">
        <f t="shared" ref="E47:J47" si="7">E48</f>
        <v>0</v>
      </c>
      <c r="F47" s="29">
        <f t="shared" si="7"/>
        <v>27169500.280000001</v>
      </c>
      <c r="G47" s="29">
        <f t="shared" si="7"/>
        <v>27169500.280000001</v>
      </c>
      <c r="H47" s="29">
        <f t="shared" si="7"/>
        <v>0</v>
      </c>
      <c r="I47" s="29">
        <f t="shared" si="7"/>
        <v>0</v>
      </c>
      <c r="J47" s="29">
        <f t="shared" si="7"/>
        <v>0</v>
      </c>
    </row>
    <row r="48" spans="2:10" x14ac:dyDescent="0.2">
      <c r="B48" s="30"/>
      <c r="C48" s="51" t="s">
        <v>26</v>
      </c>
      <c r="D48" s="52"/>
      <c r="E48" s="31">
        <v>0</v>
      </c>
      <c r="F48" s="31">
        <v>27169500.280000001</v>
      </c>
      <c r="G48" s="32">
        <f>E48+F48</f>
        <v>27169500.280000001</v>
      </c>
      <c r="H48" s="31">
        <v>0</v>
      </c>
      <c r="I48" s="31">
        <v>0</v>
      </c>
      <c r="J48" s="32">
        <f>I48-E48</f>
        <v>0</v>
      </c>
    </row>
    <row r="49" spans="2:10" x14ac:dyDescent="0.2">
      <c r="B49" s="17"/>
      <c r="C49" s="18"/>
      <c r="D49" s="19"/>
      <c r="E49" s="40"/>
      <c r="F49" s="40"/>
      <c r="G49" s="40"/>
      <c r="H49" s="40"/>
      <c r="I49" s="40"/>
      <c r="J49" s="40"/>
    </row>
    <row r="50" spans="2:10" x14ac:dyDescent="0.2">
      <c r="B50" s="21"/>
      <c r="C50" s="22"/>
      <c r="D50" s="41" t="s">
        <v>27</v>
      </c>
      <c r="E50" s="42">
        <f t="shared" ref="E50:J50" si="8">E31+E41+E47</f>
        <v>534671644</v>
      </c>
      <c r="F50" s="42">
        <f t="shared" si="8"/>
        <v>47436370.020000003</v>
      </c>
      <c r="G50" s="42">
        <f t="shared" si="8"/>
        <v>582108014.01999998</v>
      </c>
      <c r="H50" s="42">
        <f t="shared" si="8"/>
        <v>554938513.74000001</v>
      </c>
      <c r="I50" s="42">
        <f t="shared" si="8"/>
        <v>554938513.74000001</v>
      </c>
      <c r="J50" s="55">
        <f t="shared" si="8"/>
        <v>20266869.74000001</v>
      </c>
    </row>
    <row r="51" spans="2:10" x14ac:dyDescent="0.2">
      <c r="B51" s="43"/>
      <c r="C51" s="43"/>
      <c r="D51" s="43"/>
      <c r="E51" s="44"/>
      <c r="F51" s="44"/>
      <c r="G51" s="44"/>
      <c r="H51" s="57" t="s">
        <v>34</v>
      </c>
      <c r="I51" s="58"/>
      <c r="J51" s="56"/>
    </row>
    <row r="52" spans="2:10" ht="12" customHeight="1" x14ac:dyDescent="0.2">
      <c r="B52" s="48" t="s">
        <v>42</v>
      </c>
      <c r="C52" s="48"/>
      <c r="D52" s="48"/>
      <c r="E52" s="48"/>
      <c r="F52" s="48"/>
      <c r="G52" s="48"/>
      <c r="H52" s="48"/>
      <c r="I52" s="48"/>
      <c r="J52" s="48"/>
    </row>
    <row r="53" spans="2:10" x14ac:dyDescent="0.2">
      <c r="B53" s="49" t="s">
        <v>35</v>
      </c>
      <c r="C53" s="49"/>
      <c r="D53" s="49"/>
      <c r="E53" s="49"/>
      <c r="F53" s="49"/>
      <c r="G53" s="49"/>
      <c r="H53" s="49"/>
      <c r="I53" s="49"/>
      <c r="J53" s="49"/>
    </row>
    <row r="54" spans="2:10" ht="23.1" customHeight="1" x14ac:dyDescent="0.2">
      <c r="B54" s="50" t="s">
        <v>36</v>
      </c>
      <c r="C54" s="50"/>
      <c r="D54" s="50"/>
      <c r="E54" s="50"/>
      <c r="F54" s="50"/>
      <c r="G54" s="50"/>
      <c r="H54" s="50"/>
      <c r="I54" s="50"/>
      <c r="J54" s="50"/>
    </row>
    <row r="55" spans="2:10" x14ac:dyDescent="0.2">
      <c r="B55" s="45"/>
      <c r="C55" s="45"/>
      <c r="D55" s="45"/>
      <c r="E55" s="45"/>
      <c r="F55" s="45"/>
      <c r="G55" s="45"/>
      <c r="H55" s="45"/>
      <c r="I55" s="45"/>
      <c r="J55" s="45"/>
    </row>
    <row r="56" spans="2:10" x14ac:dyDescent="0.2">
      <c r="B56" s="45"/>
      <c r="C56" s="45"/>
      <c r="D56" s="45"/>
      <c r="E56" s="45"/>
      <c r="F56" s="45"/>
      <c r="G56" s="45"/>
      <c r="H56" s="45"/>
      <c r="I56" s="45"/>
      <c r="J56" s="45"/>
    </row>
    <row r="57" spans="2:10" x14ac:dyDescent="0.2"/>
    <row r="58" spans="2:10" x14ac:dyDescent="0.2"/>
    <row r="59" spans="2:10" x14ac:dyDescent="0.2"/>
    <row r="60" spans="2:10" x14ac:dyDescent="0.2"/>
    <row r="61" spans="2:10" x14ac:dyDescent="0.2"/>
    <row r="62" spans="2:10" x14ac:dyDescent="0.2"/>
    <row r="63" spans="2:10" x14ac:dyDescent="0.2"/>
    <row r="64" spans="2:10" ht="15" customHeight="1" x14ac:dyDescent="0.2">
      <c r="C64" s="46"/>
      <c r="D64" s="46"/>
      <c r="H64" s="46"/>
      <c r="I64" s="46"/>
    </row>
    <row r="65" spans="3:9" ht="15" customHeight="1" x14ac:dyDescent="0.2">
      <c r="C65" s="47"/>
      <c r="D65" s="47"/>
      <c r="H65" s="47"/>
      <c r="I65" s="47"/>
    </row>
    <row r="66" spans="3:9" ht="30" customHeight="1" x14ac:dyDescent="0.2"/>
    <row r="67" spans="3:9" hidden="1" x14ac:dyDescent="0.2"/>
    <row r="68" spans="3:9" hidden="1" x14ac:dyDescent="0.2"/>
    <row r="69" spans="3:9" hidden="1" x14ac:dyDescent="0.2"/>
    <row r="70" spans="3:9" hidden="1" x14ac:dyDescent="0.2"/>
    <row r="71" spans="3:9" hidden="1" x14ac:dyDescent="0.2"/>
    <row r="72" spans="3:9" hidden="1" x14ac:dyDescent="0.2"/>
    <row r="73" spans="3:9" hidden="1" x14ac:dyDescent="0.2"/>
    <row r="74" spans="3:9" hidden="1" x14ac:dyDescent="0.2"/>
    <row r="75" spans="3:9" hidden="1" x14ac:dyDescent="0.2"/>
    <row r="76" spans="3:9" hidden="1" x14ac:dyDescent="0.2"/>
    <row r="77" spans="3:9" hidden="1" x14ac:dyDescent="0.2"/>
    <row r="78" spans="3:9" hidden="1" x14ac:dyDescent="0.2"/>
    <row r="79" spans="3:9" hidden="1" x14ac:dyDescent="0.2"/>
    <row r="80" spans="3:9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t="26.25" hidden="1" customHeight="1" x14ac:dyDescent="0.2"/>
    <row r="65529" ht="25.5" hidden="1" customHeight="1" x14ac:dyDescent="0.2"/>
    <row r="65530" ht="36.75" hidden="1" customHeight="1" x14ac:dyDescent="0.2"/>
  </sheetData>
  <mergeCells count="41">
    <mergeCell ref="B17:D17"/>
    <mergeCell ref="B3:J3"/>
    <mergeCell ref="B4:J4"/>
    <mergeCell ref="B5:J5"/>
    <mergeCell ref="B6:J6"/>
    <mergeCell ref="B8:D10"/>
    <mergeCell ref="E8:I8"/>
    <mergeCell ref="J8:J9"/>
    <mergeCell ref="B12:D12"/>
    <mergeCell ref="B13:D13"/>
    <mergeCell ref="B14:D14"/>
    <mergeCell ref="B15:D15"/>
    <mergeCell ref="B16:D16"/>
    <mergeCell ref="B18:D18"/>
    <mergeCell ref="B19:D19"/>
    <mergeCell ref="B20:D20"/>
    <mergeCell ref="B21:D21"/>
    <mergeCell ref="J23:J24"/>
    <mergeCell ref="H24:I24"/>
    <mergeCell ref="B41:D41"/>
    <mergeCell ref="B27:D29"/>
    <mergeCell ref="E27:I27"/>
    <mergeCell ref="J27:J28"/>
    <mergeCell ref="C32:D32"/>
    <mergeCell ref="C33:D33"/>
    <mergeCell ref="C34:D34"/>
    <mergeCell ref="C35:D35"/>
    <mergeCell ref="C36:D36"/>
    <mergeCell ref="C37:D37"/>
    <mergeCell ref="C38:D38"/>
    <mergeCell ref="C39:D39"/>
    <mergeCell ref="B52:J52"/>
    <mergeCell ref="B53:J53"/>
    <mergeCell ref="B54:J54"/>
    <mergeCell ref="C42:D42"/>
    <mergeCell ref="C43:D43"/>
    <mergeCell ref="C44:D44"/>
    <mergeCell ref="C45:D45"/>
    <mergeCell ref="C48:D48"/>
    <mergeCell ref="J50:J51"/>
    <mergeCell ref="H51:I51"/>
  </mergeCells>
  <printOptions horizontalCentered="1"/>
  <pageMargins left="0.31496062992125984" right="0.31496062992125984" top="0.59055118110236227" bottom="0.35433070866141736" header="0.59055118110236227" footer="0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IP-1</vt:lpstr>
      <vt:lpstr>'IP-1'!Área_de_impresión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Server Contabilidad</cp:lastModifiedBy>
  <cp:lastPrinted>2022-07-04T23:18:49Z</cp:lastPrinted>
  <dcterms:created xsi:type="dcterms:W3CDTF">2014-09-04T16:46:21Z</dcterms:created>
  <dcterms:modified xsi:type="dcterms:W3CDTF">2022-07-04T23:19:15Z</dcterms:modified>
</cp:coreProperties>
</file>