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<sst xmlns="http://schemas.openxmlformats.org/spreadsheetml/2006/main" count="80" uniqueCount="56">
  <si>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</si>
  <si>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</si>
  <si>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</si>
  <si>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</si>
  <si>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</si>
  <si>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</si>
  <si>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</si>
  <si>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</si>
  <si>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</si>
  <si>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</si>
  <si>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</si>
  <si>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</si>
  <si>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</si>
  <si>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</si>
  <si>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</si>
  <si>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</si>
  <si>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</si>
  <si>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</si>
  <si>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</si>
  <si>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</si>
  <si>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</si>
  <si>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</si>
  <si>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</si>
  <si>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</si>
  <si>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</si>
  <si>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</si>
  <si>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</si>
  <si>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</si>
  <si>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</si>
  <si>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</si>
  <si>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</si>
  <si>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</si>
  <si>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</si>
  <si>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</si>
  <si>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</si>
  <si>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</si>
  <si>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</si>
  <si>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</si>
  <si>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</si>
  <si>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</si>
  <si>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</si>
  <si>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</si>
  <si>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</si>
  <si>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</si>
  <si>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DE AGUA POTABLE Y ALCANTARILLADO DEL MUNICIPIO DE IGUALA.(CAPAMI) (a)</t>
  </si>
  <si>
    <t>Del 1 de Enero al 31 de Diciembre de 2018 (b)</t>
  </si>
  <si>
    <t>CUENTA PUBLICA 2018</t>
  </si>
  <si>
    <t>ELABORO</t>
  </si>
  <si>
    <t>REVISO</t>
  </si>
  <si>
    <t>AUTORIZO</t>
  </si>
  <si>
    <t>L.C. MARIA NAHANNI MARTÍNEZ HERNÁNDEZ</t>
  </si>
  <si>
    <t>DIRECTORA ADMINISTRATIVA</t>
  </si>
  <si>
    <t>C.P. BULMARO MUNDO REYNA</t>
  </si>
  <si>
    <t>CONTRALOR INTERNO</t>
  </si>
  <si>
    <t>LIC. BENJAMIN DOMÍNGUEZ MARTÍNEZ</t>
  </si>
  <si>
    <t>DIRECTOR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</si>
</sst>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7" fillId="0" borderId="13" xfId="0" applyNumberFormat="1" applyFont="1" applyBorder="1" applyAlignment="1">
      <alignment vertical="center" wrapText="1"/>
    </xf>
    <xf numFmtId="172" fontId="37" fillId="33" borderId="12" xfId="0" applyNumberFormat="1" applyFont="1" applyFill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7" fillId="34" borderId="12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7" fillId="0" borderId="13" xfId="0" applyNumberFormat="1" applyFont="1" applyBorder="1" applyAlignment="1">
      <alignment horizontal="left" vertical="center" wrapText="1" indent="1"/>
    </xf>
    <xf numFmtId="0" fontId="38" fillId="18" borderId="12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horizontal="center" vertical="center" wrapText="1"/>
    </xf>
    <xf numFmtId="172" fontId="38" fillId="18" borderId="16" xfId="0" applyNumberFormat="1" applyFont="1" applyFill="1" applyBorder="1" applyAlignment="1">
      <alignment vertical="center"/>
    </xf>
    <xf numFmtId="172" fontId="38" fillId="18" borderId="17" xfId="0" applyNumberFormat="1" applyFont="1" applyFill="1" applyBorder="1" applyAlignment="1">
      <alignment horizontal="center" vertical="center" wrapText="1"/>
    </xf>
    <xf numFmtId="172" fontId="38" fillId="18" borderId="18" xfId="0" applyNumberFormat="1" applyFont="1" applyFill="1" applyBorder="1" applyAlignment="1">
      <alignment horizontal="center" vertical="center"/>
    </xf>
    <xf numFmtId="172" fontId="38" fillId="18" borderId="15" xfId="0" applyNumberFormat="1" applyFont="1" applyFill="1" applyBorder="1" applyAlignment="1">
      <alignment horizontal="center" vertical="center"/>
    </xf>
    <xf numFmtId="172" fontId="37" fillId="0" borderId="19" xfId="0" applyNumberFormat="1" applyFont="1" applyBorder="1" applyAlignment="1">
      <alignment vertical="center"/>
    </xf>
    <xf numFmtId="0" fontId="38" fillId="18" borderId="20" xfId="0" applyFont="1" applyFill="1" applyBorder="1" applyAlignment="1">
      <alignment horizontal="center" vertical="center"/>
    </xf>
    <xf numFmtId="0" fontId="38" fillId="18" borderId="21" xfId="0" applyFont="1" applyFill="1" applyBorder="1" applyAlignment="1">
      <alignment horizontal="center" vertical="center"/>
    </xf>
    <xf numFmtId="0" fontId="38" fillId="18" borderId="18" xfId="0" applyFont="1" applyFill="1" applyBorder="1" applyAlignment="1">
      <alignment horizontal="center" vertical="center"/>
    </xf>
    <xf numFmtId="0" fontId="38" fillId="18" borderId="22" xfId="0" applyFont="1" applyFill="1" applyBorder="1" applyAlignment="1">
      <alignment horizontal="center" vertical="center"/>
    </xf>
    <xf numFmtId="0" fontId="38" fillId="18" borderId="0" xfId="0" applyFont="1" applyFill="1" applyBorder="1" applyAlignment="1">
      <alignment horizontal="center" vertical="center"/>
    </xf>
    <xf numFmtId="0" fontId="38" fillId="18" borderId="12" xfId="0" applyFont="1" applyFill="1" applyBorder="1" applyAlignment="1">
      <alignment horizontal="center" vertical="center"/>
    </xf>
    <xf numFmtId="0" fontId="38" fillId="18" borderId="23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38" fillId="18" borderId="15" xfId="0" applyFont="1" applyFill="1" applyBorder="1" applyAlignment="1">
      <alignment horizontal="center" vertical="center"/>
    </xf>
    <xf numFmtId="0" fontId="38" fillId="18" borderId="20" xfId="0" applyFont="1" applyFill="1" applyBorder="1" applyAlignment="1">
      <alignment vertical="center"/>
    </xf>
    <xf numFmtId="0" fontId="38" fillId="18" borderId="23" xfId="0" applyFont="1" applyFill="1" applyBorder="1" applyAlignment="1">
      <alignment vertical="center"/>
    </xf>
    <xf numFmtId="0" fontId="38" fillId="18" borderId="11" xfId="0" applyFont="1" applyFill="1" applyBorder="1" applyAlignment="1">
      <alignment horizontal="center" vertical="center" wrapText="1"/>
    </xf>
    <xf numFmtId="0" fontId="38" fillId="18" borderId="14" xfId="0" applyFont="1" applyFill="1" applyBorder="1" applyAlignment="1">
      <alignment horizontal="center" vertical="center" wrapText="1"/>
    </xf>
    <xf numFmtId="172" fontId="38" fillId="18" borderId="20" xfId="0" applyNumberFormat="1" applyFont="1" applyFill="1" applyBorder="1" applyAlignment="1">
      <alignment vertical="center"/>
    </xf>
    <xf numFmtId="172" fontId="38" fillId="18" borderId="23" xfId="0" applyNumberFormat="1" applyFont="1" applyFill="1" applyBorder="1" applyAlignment="1">
      <alignment vertical="center"/>
    </xf>
    <xf numFmtId="172" fontId="38" fillId="18" borderId="11" xfId="0" applyNumberFormat="1" applyFont="1" applyFill="1" applyBorder="1" applyAlignment="1">
      <alignment horizontal="center" vertical="center"/>
    </xf>
    <xf numFmtId="172" fontId="38" fillId="18" borderId="14" xfId="0" applyNumberFormat="1" applyFont="1" applyFill="1" applyBorder="1" applyAlignment="1">
      <alignment horizontal="center" vertical="center"/>
    </xf>
    <xf numFmtId="172" fontId="38" fillId="18" borderId="11" xfId="0" applyNumberFormat="1" applyFont="1" applyFill="1" applyBorder="1" applyAlignment="1">
      <alignment horizontal="center" vertical="center" wrapText="1"/>
    </xf>
    <xf numFmtId="172" fontId="38" fillId="18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19050</xdr:rowOff>
    </xdr:from>
    <xdr:to>
      <xdr:col>4</xdr:col>
      <xdr:colOff>1371600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9196" b="6896"/>
        <a:stretch>
          <a:fillRect/>
        </a:stretch>
      </xdr:blipFill>
      <xdr:spPr>
        <a:xfrm>
          <a:off x="7286625" y="190500"/>
          <a:ext cx="13716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1381125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90500"/>
          <a:ext cx="1362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104775</xdr:rowOff>
    </xdr:from>
    <xdr:to>
      <xdr:col>5</xdr:col>
      <xdr:colOff>9525</xdr:colOff>
      <xdr:row>6</xdr:row>
      <xdr:rowOff>104775</xdr:rowOff>
    </xdr:to>
    <xdr:sp>
      <xdr:nvSpPr>
        <xdr:cNvPr id="3" name="Conector recto 4"/>
        <xdr:cNvSpPr>
          <a:spLocks/>
        </xdr:cNvSpPr>
      </xdr:nvSpPr>
      <xdr:spPr>
        <a:xfrm>
          <a:off x="590550" y="1104900"/>
          <a:ext cx="8096250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171450</xdr:rowOff>
    </xdr:from>
    <xdr:to>
      <xdr:col>4</xdr:col>
      <xdr:colOff>1352550</xdr:colOff>
      <xdr:row>140</xdr:row>
      <xdr:rowOff>38100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590550" y="26146125"/>
          <a:ext cx="8048625" cy="438150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-742"/>
            <a:ext cx="7315200" cy="1153824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8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tabSelected="1" zoomScalePageLayoutView="0" workbookViewId="0" topLeftCell="A1">
      <pane ySplit="9" topLeftCell="A28" activePane="bottomLeft" state="frozen"/>
      <selection pane="topLeft" activeCell="A1" sqref="A1"/>
      <selection pane="bottomLeft" activeCell="B52" sqref="B52:B53"/>
    </sheetView>
  </sheetViews>
  <sheetFormatPr defaultColWidth="11.421875" defaultRowHeight="15"/>
  <cols>
    <col min="1" max="1" width="8.7109375" style="1" customWidth="1"/>
    <col min="2" max="2" width="55.421875" style="1" customWidth="1"/>
    <col min="3" max="3" width="27.14062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3.5" thickBot="1">
      <c r="B2" s="36" t="s">
        <v>46</v>
      </c>
      <c r="C2" s="37"/>
      <c r="D2" s="37"/>
      <c r="E2" s="38"/>
    </row>
    <row r="3" spans="2:5" ht="12.75">
      <c r="B3" s="36" t="s">
        <v>44</v>
      </c>
      <c r="C3" s="37"/>
      <c r="D3" s="37"/>
      <c r="E3" s="38"/>
    </row>
    <row r="4" spans="2:5" ht="12.75">
      <c r="B4" s="39" t="s">
        <v>0</v>
      </c>
      <c r="C4" s="40"/>
      <c r="D4" s="40"/>
      <c r="E4" s="41"/>
    </row>
    <row r="5" spans="2:5" ht="12.75">
      <c r="B5" s="39" t="s">
        <v>45</v>
      </c>
      <c r="C5" s="40"/>
      <c r="D5" s="40"/>
      <c r="E5" s="41"/>
    </row>
    <row r="6" spans="2:5" ht="13.5" thickBot="1">
      <c r="B6" s="42" t="s">
        <v>1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29" t="s">
        <v>3</v>
      </c>
      <c r="D8" s="47" t="s">
        <v>5</v>
      </c>
      <c r="E8" s="29" t="s">
        <v>6</v>
      </c>
    </row>
    <row r="9" spans="2:5" ht="13.5" thickBot="1">
      <c r="B9" s="46"/>
      <c r="C9" s="30" t="s">
        <v>4</v>
      </c>
      <c r="D9" s="48"/>
      <c r="E9" s="30" t="s">
        <v>7</v>
      </c>
    </row>
    <row r="10" spans="2:5" ht="12.75">
      <c r="B10" s="5" t="s">
        <v>8</v>
      </c>
      <c r="C10" s="6">
        <f>SUM(C11:C13)</f>
        <v>55111486.62</v>
      </c>
      <c r="D10" s="6">
        <f>SUM(D11:D13)</f>
        <v>37628318.53</v>
      </c>
      <c r="E10" s="6">
        <f>SUM(E11:E13)</f>
        <v>37628318.59</v>
      </c>
    </row>
    <row r="11" spans="2:5" ht="12.75">
      <c r="B11" s="7" t="s">
        <v>9</v>
      </c>
      <c r="C11" s="4">
        <v>55111486.62</v>
      </c>
      <c r="D11" s="4">
        <v>37628318.53</v>
      </c>
      <c r="E11" s="4">
        <v>37628318.59</v>
      </c>
    </row>
    <row r="12" spans="2:5" ht="12.75">
      <c r="B12" s="7" t="s">
        <v>10</v>
      </c>
      <c r="C12" s="4"/>
      <c r="D12" s="4"/>
      <c r="E12" s="4"/>
    </row>
    <row r="13" spans="2:5" ht="12.75">
      <c r="B13" s="7" t="s">
        <v>11</v>
      </c>
      <c r="C13" s="4">
        <f>C49</f>
        <v>0</v>
      </c>
      <c r="D13" s="4">
        <f>D49</f>
        <v>0</v>
      </c>
      <c r="E13" s="4">
        <f>E49</f>
        <v>0</v>
      </c>
    </row>
    <row r="14" spans="2:5" ht="12.75">
      <c r="B14" s="5"/>
      <c r="C14" s="4"/>
      <c r="D14" s="4"/>
      <c r="E14" s="4"/>
    </row>
    <row r="15" spans="2:5" ht="15">
      <c r="B15" s="5" t="s">
        <v>42</v>
      </c>
      <c r="C15" s="6">
        <f>SUM(C16:C17)</f>
        <v>54059286.62</v>
      </c>
      <c r="D15" s="6">
        <f>SUM(D16:D17)</f>
        <v>47244285.07</v>
      </c>
      <c r="E15" s="6">
        <f>SUM(E16:E17)</f>
        <v>43432106.93</v>
      </c>
    </row>
    <row r="16" spans="2:5" ht="12.75">
      <c r="B16" s="7" t="s">
        <v>12</v>
      </c>
      <c r="C16" s="4">
        <v>54059286.62</v>
      </c>
      <c r="D16" s="4">
        <v>47244285.07</v>
      </c>
      <c r="E16" s="4">
        <v>43432106.93</v>
      </c>
    </row>
    <row r="17" spans="2:5" ht="12.75">
      <c r="B17" s="7" t="s">
        <v>13</v>
      </c>
      <c r="C17" s="4"/>
      <c r="D17" s="4"/>
      <c r="E17" s="4"/>
    </row>
    <row r="18" spans="2:5" ht="12.75">
      <c r="B18" s="8"/>
      <c r="C18" s="4"/>
      <c r="D18" s="4"/>
      <c r="E18" s="4"/>
    </row>
    <row r="19" spans="2:5" ht="12.75">
      <c r="B19" s="5" t="s">
        <v>14</v>
      </c>
      <c r="C19" s="9"/>
      <c r="D19" s="6">
        <f>SUM(D20:D21)</f>
        <v>0</v>
      </c>
      <c r="E19" s="6">
        <f>SUM(E20:E21)</f>
        <v>0</v>
      </c>
    </row>
    <row r="20" spans="2:5" ht="25.5">
      <c r="B20" s="7" t="s">
        <v>15</v>
      </c>
      <c r="C20" s="9"/>
      <c r="D20" s="4"/>
      <c r="E20" s="4"/>
    </row>
    <row r="21" spans="2:5" ht="25.5">
      <c r="B21" s="7" t="s">
        <v>16</v>
      </c>
      <c r="C21" s="9"/>
      <c r="D21" s="4"/>
      <c r="E21" s="4"/>
    </row>
    <row r="22" spans="2:5" ht="12.75">
      <c r="B22" s="8"/>
      <c r="C22" s="4"/>
      <c r="D22" s="4"/>
      <c r="E22" s="4"/>
    </row>
    <row r="23" spans="2:5" ht="12.75">
      <c r="B23" s="5" t="s">
        <v>17</v>
      </c>
      <c r="C23" s="6">
        <f>C10-C15+C19</f>
        <v>1052200</v>
      </c>
      <c r="D23" s="5">
        <f>D10-D15+D19</f>
        <v>-9615966.54</v>
      </c>
      <c r="E23" s="5">
        <f>E10-E15+E19</f>
        <v>-5803788.339999996</v>
      </c>
    </row>
    <row r="24" spans="2:5" ht="12.75">
      <c r="B24" s="5"/>
      <c r="C24" s="4"/>
      <c r="D24" s="8"/>
      <c r="E24" s="8"/>
    </row>
    <row r="25" spans="2:5" ht="12.75">
      <c r="B25" s="5" t="s">
        <v>18</v>
      </c>
      <c r="C25" s="6">
        <f>C23-C13</f>
        <v>1052200</v>
      </c>
      <c r="D25" s="5">
        <f>D23-D13</f>
        <v>-9615966.54</v>
      </c>
      <c r="E25" s="5">
        <f>E23-E13</f>
        <v>-5803788.339999996</v>
      </c>
    </row>
    <row r="26" spans="2:5" ht="12.75">
      <c r="B26" s="5"/>
      <c r="C26" s="4"/>
      <c r="D26" s="8"/>
      <c r="E26" s="8"/>
    </row>
    <row r="27" spans="2:5" ht="25.5">
      <c r="B27" s="5" t="s">
        <v>19</v>
      </c>
      <c r="C27" s="6">
        <f>C25-C19</f>
        <v>1052200</v>
      </c>
      <c r="D27" s="6">
        <f>D25-D19</f>
        <v>-9615966.54</v>
      </c>
      <c r="E27" s="6">
        <f>E25-E19</f>
        <v>-5803788.339999996</v>
      </c>
    </row>
    <row r="28" spans="2:5" ht="13.5" thickBot="1">
      <c r="B28" s="10"/>
      <c r="C28" s="11"/>
      <c r="D28" s="11"/>
      <c r="E28" s="11"/>
    </row>
    <row r="29" spans="2:5" ht="34.5" customHeight="1" thickBot="1">
      <c r="B29" s="35"/>
      <c r="C29" s="35"/>
      <c r="D29" s="35"/>
      <c r="E29" s="35"/>
    </row>
    <row r="30" spans="2:5" ht="13.5" thickBot="1">
      <c r="B30" s="31" t="s">
        <v>20</v>
      </c>
      <c r="C30" s="32" t="s">
        <v>21</v>
      </c>
      <c r="D30" s="32" t="s">
        <v>5</v>
      </c>
      <c r="E30" s="32" t="s">
        <v>22</v>
      </c>
    </row>
    <row r="31" spans="2:5" ht="12.75">
      <c r="B31" s="3"/>
      <c r="C31" s="4"/>
      <c r="D31" s="4"/>
      <c r="E31" s="4"/>
    </row>
    <row r="32" spans="2:5" ht="12.75">
      <c r="B32" s="5" t="s">
        <v>23</v>
      </c>
      <c r="C32" s="6">
        <f>SUM(C33:C34)</f>
        <v>0</v>
      </c>
      <c r="D32" s="5">
        <f>SUM(D33:D34)</f>
        <v>0</v>
      </c>
      <c r="E32" s="5">
        <f>SUM(E33:E34)</f>
        <v>0</v>
      </c>
    </row>
    <row r="33" spans="2:5" ht="25.5">
      <c r="B33" s="7" t="s">
        <v>24</v>
      </c>
      <c r="C33" s="4"/>
      <c r="D33" s="8"/>
      <c r="E33" s="8"/>
    </row>
    <row r="34" spans="2:5" ht="12.75">
      <c r="B34" s="7" t="s">
        <v>25</v>
      </c>
      <c r="C34" s="4"/>
      <c r="D34" s="8"/>
      <c r="E34" s="8"/>
    </row>
    <row r="35" spans="2:5" ht="12.75">
      <c r="B35" s="5"/>
      <c r="C35" s="4"/>
      <c r="D35" s="4"/>
      <c r="E35" s="4"/>
    </row>
    <row r="36" spans="2:5" ht="12.75">
      <c r="B36" s="5" t="s">
        <v>43</v>
      </c>
      <c r="C36" s="6">
        <f>C27-C32</f>
        <v>1052200</v>
      </c>
      <c r="D36" s="6">
        <f>D27-D32</f>
        <v>-9615966.54</v>
      </c>
      <c r="E36" s="6">
        <f>E27-E32</f>
        <v>-5803788.339999996</v>
      </c>
    </row>
    <row r="37" spans="2:5" ht="13.5" thickBot="1">
      <c r="B37" s="12"/>
      <c r="C37" s="13"/>
      <c r="D37" s="13"/>
      <c r="E37" s="13"/>
    </row>
    <row r="38" spans="2:5" ht="34.5" customHeight="1" thickBot="1">
      <c r="B38" s="14"/>
      <c r="C38" s="14"/>
      <c r="D38" s="14"/>
      <c r="E38" s="14"/>
    </row>
    <row r="39" spans="2:5" ht="12.75">
      <c r="B39" s="49" t="s">
        <v>20</v>
      </c>
      <c r="C39" s="53" t="s">
        <v>26</v>
      </c>
      <c r="D39" s="51" t="s">
        <v>5</v>
      </c>
      <c r="E39" s="33" t="s">
        <v>6</v>
      </c>
    </row>
    <row r="40" spans="2:5" ht="13.5" thickBot="1">
      <c r="B40" s="50"/>
      <c r="C40" s="54"/>
      <c r="D40" s="52"/>
      <c r="E40" s="34" t="s">
        <v>22</v>
      </c>
    </row>
    <row r="41" spans="2:5" ht="12.75">
      <c r="B41" s="15"/>
      <c r="C41" s="16"/>
      <c r="D41" s="16"/>
      <c r="E41" s="16"/>
    </row>
    <row r="42" spans="2:5" ht="12.75">
      <c r="B42" s="17" t="s">
        <v>27</v>
      </c>
      <c r="C42" s="18">
        <f>SUM(C43:C44)</f>
        <v>0</v>
      </c>
      <c r="D42" s="18">
        <f>SUM(D43:D44)</f>
        <v>0</v>
      </c>
      <c r="E42" s="18">
        <f>SUM(E43:E44)</f>
        <v>0</v>
      </c>
    </row>
    <row r="43" spans="2:5" ht="12.75">
      <c r="B43" s="19" t="s">
        <v>28</v>
      </c>
      <c r="C43" s="16"/>
      <c r="D43" s="20"/>
      <c r="E43" s="20"/>
    </row>
    <row r="44" spans="2:5" ht="12.75">
      <c r="B44" s="19" t="s">
        <v>29</v>
      </c>
      <c r="C44" s="16"/>
      <c r="D44" s="20"/>
      <c r="E44" s="20"/>
    </row>
    <row r="45" spans="2:5" ht="12.75">
      <c r="B45" s="17" t="s">
        <v>30</v>
      </c>
      <c r="C45" s="18">
        <f>SUM(C46:C47)</f>
        <v>0</v>
      </c>
      <c r="D45" s="18">
        <f>SUM(D46:D47)</f>
        <v>0</v>
      </c>
      <c r="E45" s="18">
        <f>SUM(E46:E47)</f>
        <v>0</v>
      </c>
    </row>
    <row r="46" spans="2:5" ht="12.75">
      <c r="B46" s="19" t="s">
        <v>31</v>
      </c>
      <c r="C46" s="16"/>
      <c r="D46" s="20"/>
      <c r="E46" s="20"/>
    </row>
    <row r="47" spans="2:5" ht="12.75">
      <c r="B47" s="19" t="s">
        <v>32</v>
      </c>
      <c r="C47" s="16"/>
      <c r="D47" s="20"/>
      <c r="E47" s="20"/>
    </row>
    <row r="48" spans="2:5" ht="12.75">
      <c r="B48" s="17"/>
      <c r="C48" s="16"/>
      <c r="D48" s="16"/>
      <c r="E48" s="16"/>
    </row>
    <row r="49" spans="2:5" ht="12.75">
      <c r="B49" s="17" t="s">
        <v>33</v>
      </c>
      <c r="C49" s="18">
        <f>C42-C45</f>
        <v>0</v>
      </c>
      <c r="D49" s="17">
        <f>D42-D45</f>
        <v>0</v>
      </c>
      <c r="E49" s="17">
        <f>E42-E45</f>
        <v>0</v>
      </c>
    </row>
    <row r="50" spans="2:5" ht="13.5" thickBot="1">
      <c r="B50" s="21"/>
      <c r="C50" s="22"/>
      <c r="D50" s="21"/>
      <c r="E50" s="21"/>
    </row>
    <row r="51" spans="2:5" ht="34.5" customHeight="1" thickBot="1">
      <c r="B51" s="14"/>
      <c r="C51" s="14"/>
      <c r="D51" s="14"/>
      <c r="E51" s="14"/>
    </row>
    <row r="52" spans="2:5" ht="12.75">
      <c r="B52" s="49" t="s">
        <v>20</v>
      </c>
      <c r="C52" s="33" t="s">
        <v>3</v>
      </c>
      <c r="D52" s="51" t="s">
        <v>5</v>
      </c>
      <c r="E52" s="33" t="s">
        <v>6</v>
      </c>
    </row>
    <row r="53" spans="2:5" ht="13.5" thickBot="1">
      <c r="B53" s="50"/>
      <c r="C53" s="34" t="s">
        <v>21</v>
      </c>
      <c r="D53" s="52"/>
      <c r="E53" s="34" t="s">
        <v>22</v>
      </c>
    </row>
    <row r="54" spans="2:5" ht="12.75">
      <c r="B54" s="15"/>
      <c r="C54" s="16"/>
      <c r="D54" s="16"/>
      <c r="E54" s="16"/>
    </row>
    <row r="55" spans="2:5" ht="12.75">
      <c r="B55" s="20" t="s">
        <v>34</v>
      </c>
      <c r="C55" s="16">
        <f>C11</f>
        <v>55111486.62</v>
      </c>
      <c r="D55" s="20">
        <f>D11</f>
        <v>37628318.53</v>
      </c>
      <c r="E55" s="20">
        <f>E11</f>
        <v>37628318.59</v>
      </c>
    </row>
    <row r="56" spans="2:5" ht="12.75">
      <c r="B56" s="20"/>
      <c r="C56" s="16"/>
      <c r="D56" s="20"/>
      <c r="E56" s="20"/>
    </row>
    <row r="57" spans="2:5" ht="25.5">
      <c r="B57" s="23" t="s">
        <v>35</v>
      </c>
      <c r="C57" s="16">
        <f>C43-C46</f>
        <v>0</v>
      </c>
      <c r="D57" s="20">
        <f>D43-D46</f>
        <v>0</v>
      </c>
      <c r="E57" s="20">
        <f>E43-E46</f>
        <v>0</v>
      </c>
    </row>
    <row r="58" spans="2:5" ht="12.75">
      <c r="B58" s="19" t="s">
        <v>28</v>
      </c>
      <c r="C58" s="16">
        <f>C43</f>
        <v>0</v>
      </c>
      <c r="D58" s="20">
        <f>D43</f>
        <v>0</v>
      </c>
      <c r="E58" s="20">
        <f>E43</f>
        <v>0</v>
      </c>
    </row>
    <row r="59" spans="2:5" ht="12.75">
      <c r="B59" s="19" t="s">
        <v>31</v>
      </c>
      <c r="C59" s="16">
        <f>C46</f>
        <v>0</v>
      </c>
      <c r="D59" s="20">
        <f>D46</f>
        <v>0</v>
      </c>
      <c r="E59" s="20">
        <f>E46</f>
        <v>0</v>
      </c>
    </row>
    <row r="60" spans="2:5" ht="12.75">
      <c r="B60" s="24"/>
      <c r="C60" s="16"/>
      <c r="D60" s="20"/>
      <c r="E60" s="20"/>
    </row>
    <row r="61" spans="2:5" ht="12.75">
      <c r="B61" s="24" t="s">
        <v>12</v>
      </c>
      <c r="C61" s="16">
        <f>C16</f>
        <v>54059286.62</v>
      </c>
      <c r="D61" s="16">
        <f>D16</f>
        <v>47244285.07</v>
      </c>
      <c r="E61" s="16">
        <f>E16</f>
        <v>43432106.93</v>
      </c>
    </row>
    <row r="62" spans="2:5" ht="12.75">
      <c r="B62" s="24"/>
      <c r="C62" s="16"/>
      <c r="D62" s="16"/>
      <c r="E62" s="16"/>
    </row>
    <row r="63" spans="2:5" ht="12.75">
      <c r="B63" s="24" t="s">
        <v>15</v>
      </c>
      <c r="C63" s="25"/>
      <c r="D63" s="16">
        <f>D20</f>
        <v>0</v>
      </c>
      <c r="E63" s="16">
        <f>E20</f>
        <v>0</v>
      </c>
    </row>
    <row r="64" spans="2:5" ht="12.75">
      <c r="B64" s="24"/>
      <c r="C64" s="16"/>
      <c r="D64" s="16"/>
      <c r="E64" s="16"/>
    </row>
    <row r="65" spans="2:5" ht="12.75">
      <c r="B65" s="26" t="s">
        <v>36</v>
      </c>
      <c r="C65" s="18">
        <f>C55+C57-C61+C63</f>
        <v>1052200</v>
      </c>
      <c r="D65" s="17">
        <f>D55+D57-D61+D63</f>
        <v>-9615966.54</v>
      </c>
      <c r="E65" s="17">
        <f>E55+E57-E61+E63</f>
        <v>-5803788.339999996</v>
      </c>
    </row>
    <row r="66" spans="2:5" ht="12.75">
      <c r="B66" s="26"/>
      <c r="C66" s="18"/>
      <c r="D66" s="17"/>
      <c r="E66" s="17"/>
    </row>
    <row r="67" spans="2:5" ht="25.5">
      <c r="B67" s="27" t="s">
        <v>37</v>
      </c>
      <c r="C67" s="18">
        <f>C65-C57</f>
        <v>1052200</v>
      </c>
      <c r="D67" s="17">
        <f>D65-D57</f>
        <v>-9615966.54</v>
      </c>
      <c r="E67" s="17">
        <f>E65-E57</f>
        <v>-5803788.339999996</v>
      </c>
    </row>
    <row r="68" spans="2:5" ht="13.5" thickBot="1">
      <c r="B68" s="21"/>
      <c r="C68" s="22"/>
      <c r="D68" s="21"/>
      <c r="E68" s="21"/>
    </row>
    <row r="69" spans="2:5" ht="34.5" customHeight="1" thickBot="1">
      <c r="B69" s="14"/>
      <c r="C69" s="14"/>
      <c r="D69" s="14"/>
      <c r="E69" s="14"/>
    </row>
    <row r="70" spans="2:5" ht="12.75">
      <c r="B70" s="49" t="s">
        <v>20</v>
      </c>
      <c r="C70" s="53" t="s">
        <v>26</v>
      </c>
      <c r="D70" s="51" t="s">
        <v>5</v>
      </c>
      <c r="E70" s="33" t="s">
        <v>6</v>
      </c>
    </row>
    <row r="71" spans="2:5" ht="13.5" thickBot="1">
      <c r="B71" s="50"/>
      <c r="C71" s="54"/>
      <c r="D71" s="52"/>
      <c r="E71" s="34" t="s">
        <v>22</v>
      </c>
    </row>
    <row r="72" spans="2:5" ht="12.75">
      <c r="B72" s="15"/>
      <c r="C72" s="16"/>
      <c r="D72" s="16"/>
      <c r="E72" s="16"/>
    </row>
    <row r="73" spans="2:5" ht="12.75">
      <c r="B73" s="20" t="s">
        <v>10</v>
      </c>
      <c r="C73" s="16">
        <f>C12</f>
        <v>0</v>
      </c>
      <c r="D73" s="20">
        <f>D12</f>
        <v>0</v>
      </c>
      <c r="E73" s="20">
        <f>E12</f>
        <v>0</v>
      </c>
    </row>
    <row r="74" spans="2:5" ht="12.75">
      <c r="B74" s="20"/>
      <c r="C74" s="16"/>
      <c r="D74" s="20"/>
      <c r="E74" s="20"/>
    </row>
    <row r="75" spans="2:5" ht="25.5">
      <c r="B75" s="28" t="s">
        <v>38</v>
      </c>
      <c r="C75" s="16">
        <f>C76-C77</f>
        <v>0</v>
      </c>
      <c r="D75" s="20">
        <f>D76-D77</f>
        <v>0</v>
      </c>
      <c r="E75" s="20">
        <f>E76-E77</f>
        <v>0</v>
      </c>
    </row>
    <row r="76" spans="2:5" ht="12.75">
      <c r="B76" s="19" t="s">
        <v>29</v>
      </c>
      <c r="C76" s="16">
        <f>C44</f>
        <v>0</v>
      </c>
      <c r="D76" s="20">
        <f>D44</f>
        <v>0</v>
      </c>
      <c r="E76" s="20">
        <f>E44</f>
        <v>0</v>
      </c>
    </row>
    <row r="77" spans="2:5" ht="12.75">
      <c r="B77" s="19" t="s">
        <v>32</v>
      </c>
      <c r="C77" s="16">
        <f>C47</f>
        <v>0</v>
      </c>
      <c r="D77" s="20">
        <f>D47</f>
        <v>0</v>
      </c>
      <c r="E77" s="20">
        <f>E47</f>
        <v>0</v>
      </c>
    </row>
    <row r="78" spans="2:5" ht="12.75">
      <c r="B78" s="24"/>
      <c r="C78" s="16"/>
      <c r="D78" s="20"/>
      <c r="E78" s="20"/>
    </row>
    <row r="79" spans="2:5" ht="12.75">
      <c r="B79" s="24" t="s">
        <v>39</v>
      </c>
      <c r="C79" s="16">
        <f>C17</f>
        <v>0</v>
      </c>
      <c r="D79" s="16">
        <f>D17</f>
        <v>0</v>
      </c>
      <c r="E79" s="16">
        <f>E17</f>
        <v>0</v>
      </c>
    </row>
    <row r="80" spans="2:5" ht="12.75">
      <c r="B80" s="24"/>
      <c r="C80" s="16"/>
      <c r="D80" s="16"/>
      <c r="E80" s="16"/>
    </row>
    <row r="81" spans="2:5" ht="12.75">
      <c r="B81" s="24" t="s">
        <v>16</v>
      </c>
      <c r="C81" s="25"/>
      <c r="D81" s="16">
        <f>D21</f>
        <v>0</v>
      </c>
      <c r="E81" s="16">
        <f>E21</f>
        <v>0</v>
      </c>
    </row>
    <row r="82" spans="2:5" ht="12.75">
      <c r="B82" s="24"/>
      <c r="C82" s="16"/>
      <c r="D82" s="16"/>
      <c r="E82" s="16"/>
    </row>
    <row r="83" spans="2:5" ht="12.75">
      <c r="B83" s="26" t="s">
        <v>40</v>
      </c>
      <c r="C83" s="18">
        <f>C73+C75-C79+C81</f>
        <v>0</v>
      </c>
      <c r="D83" s="17">
        <f>D73+D75-D79+D81</f>
        <v>0</v>
      </c>
      <c r="E83" s="17">
        <f>E73+E75-E79+E81</f>
        <v>0</v>
      </c>
    </row>
    <row r="84" spans="2:5" ht="12.75">
      <c r="B84" s="26"/>
      <c r="C84" s="18"/>
      <c r="D84" s="17"/>
      <c r="E84" s="17"/>
    </row>
    <row r="85" spans="2:5" ht="25.5">
      <c r="B85" s="27" t="s">
        <v>41</v>
      </c>
      <c r="C85" s="18">
        <f>C83-C75</f>
        <v>0</v>
      </c>
      <c r="D85" s="17">
        <f>D83-D75</f>
        <v>0</v>
      </c>
      <c r="E85" s="17">
        <f>E83-E75</f>
        <v>0</v>
      </c>
    </row>
    <row r="86" spans="2:5" ht="13.5" thickBot="1">
      <c r="B86" s="21"/>
      <c r="C86" s="22"/>
      <c r="D86" s="21"/>
      <c r="E86" s="21"/>
    </row>
    <row r="92" spans="2:5" ht="12.75">
      <c r="B92" s="55" t="s">
        <v>47</v>
      </c>
      <c r="C92" s="55" t="s">
        <v>48</v>
      </c>
      <c r="D92" s="56" t="s">
        <v>49</v>
      </c>
      <c r="E92" s="56"/>
    </row>
    <row r="93" spans="2:5" ht="12.75">
      <c r="B93" s="55"/>
      <c r="C93" s="55"/>
      <c r="D93" s="55"/>
      <c r="E93" s="55"/>
    </row>
    <row r="94" spans="2:5" ht="12.75">
      <c r="B94" s="55"/>
      <c r="C94" s="55"/>
      <c r="D94" s="55"/>
      <c r="E94" s="55"/>
    </row>
    <row r="95" spans="2:5" ht="12.75">
      <c r="B95" s="57"/>
      <c r="C95" s="57"/>
      <c r="D95" s="57"/>
      <c r="E95" s="57"/>
    </row>
    <row r="96" spans="2:5" ht="12.75">
      <c r="B96" s="57"/>
      <c r="C96" s="57"/>
      <c r="D96" s="57"/>
      <c r="E96" s="57"/>
    </row>
    <row r="97" spans="2:5" ht="12.75">
      <c r="B97" s="57"/>
      <c r="C97" s="57"/>
      <c r="D97" s="57"/>
      <c r="E97" s="57"/>
    </row>
    <row r="98" spans="2:5" ht="12.75">
      <c r="B98" s="55" t="s">
        <v>50</v>
      </c>
      <c r="C98" s="55" t="s">
        <v>52</v>
      </c>
      <c r="D98" s="56" t="s">
        <v>54</v>
      </c>
      <c r="E98" s="56"/>
    </row>
    <row r="99" spans="2:5" ht="12.75">
      <c r="B99" s="55" t="s">
        <v>51</v>
      </c>
      <c r="C99" s="55" t="s">
        <v>53</v>
      </c>
      <c r="D99" s="56" t="s">
        <v>55</v>
      </c>
      <c r="E99" s="56"/>
    </row>
  </sheetData>
  <sheetProtection/>
  <mergeCells count="19">
    <mergeCell ref="B70:B71"/>
    <mergeCell ref="C70:C71"/>
    <mergeCell ref="D70:D71"/>
    <mergeCell ref="B3:E3"/>
    <mergeCell ref="B52:B53"/>
    <mergeCell ref="D52:D53"/>
    <mergeCell ref="B39:B40"/>
    <mergeCell ref="C39:C40"/>
    <mergeCell ref="D39:D40"/>
    <mergeCell ref="D98:E98"/>
    <mergeCell ref="D99:E99"/>
    <mergeCell ref="D92:E92"/>
    <mergeCell ref="B29:E29"/>
    <mergeCell ref="B2:E2"/>
    <mergeCell ref="B4:E4"/>
    <mergeCell ref="B5:E5"/>
    <mergeCell ref="B6:E6"/>
    <mergeCell ref="B8:B9"/>
    <mergeCell ref="D8:D9"/>
  </mergeCells>
  <printOptions/>
  <pageMargins left="0.7" right="0.7" top="0.75" bottom="0.75" header="0.3" footer="0.3"/>
  <pageSetup fitToHeight="0" fitToWidth="1" horizontalDpi="600" verticalDpi="600" orientation="portrait" scale="64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2019-04-13T16:00:32Z</cp:lastPrinted>
  <dcterms:created xsi:type="dcterms:W3CDTF">2016-10-11T20:00:09Z</dcterms:created>
  <dcterms:modified xsi:type="dcterms:W3CDTF">2019-04-13T16:01:23Z</dcterms:modified>
  <cp:category/>
  <cp:version/>
  <cp:contentType/>
  <cp:contentStatus/>
</cp:coreProperties>
</file>