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escritorio\CUENTA PUBLICA\2022 CTA. PUBLICA\Formatos\cuenta publica 2022 mirna\4.2. INFORMACIÓN CONTABLE\"/>
    </mc:Choice>
  </mc:AlternateContent>
  <xr:revisionPtr revIDLastSave="0" documentId="13_ncr:1_{2DD952EA-7D7F-410B-A1E6-ECDF31119B46}" xr6:coauthVersionLast="47" xr6:coauthVersionMax="47" xr10:uidLastSave="{00000000-0000-0000-0000-000000000000}"/>
  <bookViews>
    <workbookView xWindow="-120" yWindow="-120" windowWidth="29040" windowHeight="15840" tabRatio="743" activeTab="15" xr2:uid="{00000000-000D-0000-FFFF-FFFF00000000}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  <sheet name="IC-23" sheetId="31" r:id="rId16"/>
  </sheets>
  <definedNames>
    <definedName name="_xlnm.Print_Titles" localSheetId="9">'IC-17'!$2:$8</definedName>
    <definedName name="_xlnm.Print_Titles" localSheetId="10">'IC-18'!$3:$10</definedName>
    <definedName name="_xlnm.Print_Titles" localSheetId="11">'IC-19'!$2:$9</definedName>
    <definedName name="_xlnm.Print_Titles" localSheetId="15">'IC-23'!$2:$6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30" l="1"/>
  <c r="B30" i="30"/>
  <c r="B23" i="30"/>
  <c r="C23" i="30"/>
  <c r="C17" i="30"/>
  <c r="B17" i="30"/>
  <c r="E68" i="31"/>
  <c r="D68" i="31"/>
  <c r="F56" i="31"/>
  <c r="F55" i="31"/>
  <c r="F12" i="31"/>
  <c r="F66" i="31"/>
  <c r="F65" i="31"/>
  <c r="F64" i="31"/>
  <c r="F63" i="31"/>
  <c r="F62" i="31"/>
  <c r="F61" i="31"/>
  <c r="F60" i="31"/>
  <c r="F59" i="31"/>
  <c r="F58" i="31"/>
  <c r="F57" i="31"/>
  <c r="F40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68" i="31" l="1"/>
  <c r="E12" i="28"/>
  <c r="E11" i="28"/>
  <c r="E10" i="28"/>
  <c r="E31" i="29"/>
  <c r="E28" i="29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2" i="29"/>
  <c r="E11" i="29"/>
  <c r="E10" i="29"/>
  <c r="D31" i="29"/>
  <c r="C31" i="29"/>
  <c r="C31" i="28"/>
  <c r="D31" i="28"/>
  <c r="E17" i="28"/>
  <c r="E23" i="28"/>
  <c r="E27" i="28"/>
  <c r="E16" i="28"/>
  <c r="E24" i="28"/>
  <c r="E25" i="28"/>
  <c r="E26" i="28"/>
  <c r="E28" i="28"/>
  <c r="E29" i="28"/>
  <c r="E18" i="28"/>
  <c r="E19" i="28"/>
  <c r="E20" i="28"/>
  <c r="E21" i="28"/>
  <c r="E22" i="28"/>
  <c r="C134" i="27"/>
  <c r="D96" i="27"/>
  <c r="D97" i="27"/>
  <c r="D105" i="27"/>
  <c r="D104" i="27"/>
  <c r="D103" i="27"/>
  <c r="D102" i="27"/>
  <c r="D101" i="27"/>
  <c r="D100" i="27"/>
  <c r="D99" i="27"/>
  <c r="D98" i="27"/>
  <c r="D38" i="27"/>
  <c r="D37" i="27"/>
  <c r="D36" i="27"/>
  <c r="D35" i="27"/>
  <c r="D34" i="27"/>
  <c r="D33" i="27"/>
  <c r="D32" i="27"/>
  <c r="D31" i="27"/>
  <c r="D30" i="27"/>
  <c r="D29" i="27"/>
  <c r="D28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C35" i="26"/>
  <c r="C58" i="25"/>
  <c r="E31" i="28" l="1"/>
  <c r="C27" i="23" l="1"/>
  <c r="C15" i="22"/>
  <c r="C29" i="20"/>
  <c r="E23" i="20"/>
  <c r="E24" i="20"/>
  <c r="E21" i="20"/>
  <c r="E20" i="20"/>
  <c r="E19" i="20"/>
  <c r="E18" i="20"/>
  <c r="E29" i="20" s="1"/>
  <c r="D21" i="16" l="1"/>
  <c r="D13" i="16"/>
  <c r="D14" i="24"/>
  <c r="D29" i="20"/>
  <c r="C14" i="19"/>
  <c r="C14" i="18"/>
  <c r="C17" i="17"/>
</calcChain>
</file>

<file path=xl/sharedStrings.xml><?xml version="1.0" encoding="utf-8"?>
<sst xmlns="http://schemas.openxmlformats.org/spreadsheetml/2006/main" count="628" uniqueCount="431">
  <si>
    <t>Concepto</t>
  </si>
  <si>
    <t>Efectivo y Equivalentes</t>
  </si>
  <si>
    <t>Activos Intangibles</t>
  </si>
  <si>
    <t>Activos Diferidos</t>
  </si>
  <si>
    <t>Ingresos de Gestión</t>
  </si>
  <si>
    <t>Otros Ingresos y Beneficios</t>
  </si>
  <si>
    <t>Total</t>
  </si>
  <si>
    <t>Notas a los Estados Financieros / Notas de Desglose</t>
  </si>
  <si>
    <t>Notas al Estado de Situación Financiera</t>
  </si>
  <si>
    <t>Activo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</si>
  <si>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</si>
  <si>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</si>
  <si>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</si>
  <si>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</si>
  <si>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</si>
  <si>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</si>
  <si>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</si>
  <si>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</si>
  <si>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</si>
  <si>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</si>
  <si>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</si>
  <si>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</si>
  <si>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</si>
  <si>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</si>
  <si>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</si>
  <si>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</si>
  <si>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</si>
  <si>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</si>
  <si>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</si>
  <si>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</si>
  <si>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</si>
  <si>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</si>
  <si>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</si>
  <si>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</si>
  <si>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</si>
  <si>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</si>
  <si>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</si>
  <si>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</si>
  <si>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</si>
  <si>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</si>
  <si>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</si>
  <si>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</si>
  <si>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Saldo Inicial del Ejercicio</t>
  </si>
  <si>
    <t>Saldo Final del Ejercicio</t>
  </si>
  <si>
    <t>Flujo</t>
  </si>
  <si>
    <t>Criterio</t>
  </si>
  <si>
    <t>Amortización Acumulada</t>
  </si>
  <si>
    <t xml:space="preserve"> Formato IC-13</t>
  </si>
  <si>
    <t>Estimaciones y Deterioros</t>
  </si>
  <si>
    <t xml:space="preserve">Texto y Formato Libre </t>
  </si>
  <si>
    <t>Criterios para la Determinación de las Estimaciones</t>
  </si>
  <si>
    <t>Observaciones</t>
  </si>
  <si>
    <t>(especificar otras)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</si>
  <si>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</si>
  <si>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</si>
  <si>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</si>
  <si>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</si>
  <si>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</si>
  <si>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</si>
  <si>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</si>
  <si>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</si>
  <si>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</si>
  <si>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 xml:space="preserve"> Formato IC-16</t>
  </si>
  <si>
    <t xml:space="preserve"> Formato IC-17</t>
  </si>
  <si>
    <t>Notas al Estado de Actividades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</si>
  <si>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</si>
  <si>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</si>
  <si>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</si>
  <si>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</si>
  <si>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</si>
  <si>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</si>
  <si>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</si>
  <si>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Notas al Estado de Variación en la Hacienda Pública</t>
  </si>
  <si>
    <t>Patrimonio Contribuido y Generado</t>
  </si>
  <si>
    <t>Modificación</t>
  </si>
  <si>
    <t xml:space="preserve"> Formato IC-21</t>
  </si>
  <si>
    <t>Modificaciones al Patrimonio Contribuido</t>
  </si>
  <si>
    <t xml:space="preserve"> Formato IC-22</t>
  </si>
  <si>
    <t>Notas al Estado de Flujos de Efectivo</t>
  </si>
  <si>
    <t>Inversiones Temporales (hasta 3 meses)</t>
  </si>
  <si>
    <t xml:space="preserve"> TOTAL </t>
  </si>
  <si>
    <t>…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</si>
  <si>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</si>
  <si>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</si>
  <si>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</si>
  <si>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</si>
  <si>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</si>
  <si>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</si>
  <si>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</si>
  <si>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</si>
  <si>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</si>
  <si>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</si>
  <si>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</si>
  <si>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</si>
  <si>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</si>
  <si>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</si>
  <si>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</si>
  <si>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</si>
  <si>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</si>
  <si>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</si>
  <si>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</si>
  <si>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</si>
  <si>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</si>
  <si>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</si>
  <si>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</si>
  <si>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</si>
  <si>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</si>
  <si>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</si>
  <si>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</si>
  <si>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</si>
  <si>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</si>
  <si>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</si>
  <si>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</si>
  <si>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A) Contables:</t>
  </si>
  <si>
    <t>Notas de Memoria (Cuentas de orden)</t>
  </si>
  <si>
    <t>Notas a los Estados Financieros</t>
  </si>
  <si>
    <t xml:space="preserve"> Formato IC-8</t>
  </si>
  <si>
    <t xml:space="preserve"> Formato IC-9</t>
  </si>
  <si>
    <t xml:space="preserve"> Formato IC-23</t>
  </si>
  <si>
    <t>Fondos con afectación específica</t>
  </si>
  <si>
    <t>Pasivos Diferidos y Otros</t>
  </si>
  <si>
    <t>Saldo inicial</t>
  </si>
  <si>
    <t>Saldo final</t>
  </si>
  <si>
    <t>Composición del rubro de Efectivo y Equivalentes</t>
  </si>
  <si>
    <t>Efectivo</t>
  </si>
  <si>
    <t>Bancos/Tesorería</t>
  </si>
  <si>
    <t>Bancos/Dependencias y Otros</t>
  </si>
  <si>
    <t>Fondos con  Afectación Específica</t>
  </si>
  <si>
    <t>Depósitos de Fondos de Terceros en Garantía y/o Administración</t>
  </si>
  <si>
    <t>Otros Efectivos y Equivalentes</t>
  </si>
  <si>
    <t>Total de Efectivo y Equivalentes</t>
  </si>
  <si>
    <t>Conciliación de los Flujos de Efectivo Netos y de las Actividades de Operación y los saldos de Resultados del Ejercicio (Ahorro/Desahorro)</t>
  </si>
  <si>
    <t>Resultados del Ejercicio Ahorro/Desahorro</t>
  </si>
  <si>
    <t>Movimientos de partidas (o rubros) que no afectan el efectivo</t>
  </si>
  <si>
    <t>Depreciación</t>
  </si>
  <si>
    <t>Amortización</t>
  </si>
  <si>
    <t>Incrementos en las provisiones</t>
  </si>
  <si>
    <t xml:space="preserve">Incremento en inversiones producido por revaluación </t>
  </si>
  <si>
    <t>Ganancia/pérdida en venta de bienes muebles, inmuebles e intangibles</t>
  </si>
  <si>
    <t>incremento en cuentas por cobrar</t>
  </si>
  <si>
    <t>Flujos de Efectivo Netos de las Actividades de Operación</t>
  </si>
  <si>
    <t>CUENTA PÚBLICA 2022</t>
  </si>
  <si>
    <t>COMISIÓN DE AGUA POTABLE Y ALCANTARILLADO DEL MUNICIPIO DE IGUALA</t>
  </si>
  <si>
    <t>BANCOS/TESORERÍA</t>
  </si>
  <si>
    <t>INVERSIONES TEMPORALES (HASTA 3 MESES)</t>
  </si>
  <si>
    <t>FONDOS DE INVERSIÓN</t>
  </si>
  <si>
    <t xml:space="preserve">CUENTAS POR COBRAR A CORTO PLAZO </t>
  </si>
  <si>
    <t xml:space="preserve">DEUDORES DIVERSOS A COBRAR A CORTO PLAZO </t>
  </si>
  <si>
    <t>INGRESOS POR RECUPERAR A CORTO PLAZO</t>
  </si>
  <si>
    <t xml:space="preserve">OTROS DERECHOS A RECIBIR EFECTIVO O EQUIVALENTEA CORTO PLAZO </t>
  </si>
  <si>
    <t xml:space="preserve">FIDEICOMISOS, MANDATOS Y CONTRATOS ANÁLOGOS </t>
  </si>
  <si>
    <t>PARTICIPACIONES Y APORTACIONES DE CAPITAL</t>
  </si>
  <si>
    <t>BIENES MUEBLES, INFRAESTRUCTURA Y CONSTRUCCIONES EN PROCESO</t>
  </si>
  <si>
    <t>TERRENOS</t>
  </si>
  <si>
    <t>EDIFICIOS NO HABITACIONALES</t>
  </si>
  <si>
    <t>DEPRECIACION ACUMULADA DE BIENES MUEBLES</t>
  </si>
  <si>
    <t xml:space="preserve">ACTIVOS INTANGIBLES </t>
  </si>
  <si>
    <t>SOFTWARE</t>
  </si>
  <si>
    <t>PATENTES, MARCAS Y DERECHOS</t>
  </si>
  <si>
    <t>LICENCIAS</t>
  </si>
  <si>
    <t>ACTIVOS DIFERIDOS</t>
  </si>
  <si>
    <t>OTROS ACTIVOS DIFERIDOS</t>
  </si>
  <si>
    <t>LINEA RECTA</t>
  </si>
  <si>
    <t>El organismo no cuenta con metodos para saber con exactitud las estimaciones de cuentas incobrables</t>
  </si>
  <si>
    <t>Esta en proceso el calculo para tener el dato con valor catastral</t>
  </si>
  <si>
    <t>La estimación en inventarios de bienes muebles  ya existentes,es con base al valor de mercado; de los bienes muebles que se adquirieron en el ejercicio fiscal es el valor de adquisición.</t>
  </si>
  <si>
    <t>POR TIEMPO</t>
  </si>
  <si>
    <t>OTROS ACTIVOS NO CIRCULANTES</t>
  </si>
  <si>
    <t>BIENES EN CONCESIÓN</t>
  </si>
  <si>
    <t>BIENES EN ARRENDAMIENTO FINANCIERO</t>
  </si>
  <si>
    <t>BIENES EN COMODATO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</si>
  <si>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</si>
  <si>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</si>
  <si>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</si>
  <si>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</si>
  <si>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</si>
  <si>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</si>
  <si>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</si>
  <si>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</si>
  <si>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</si>
  <si>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</si>
  <si>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</si>
  <si>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</si>
  <si>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</si>
  <si>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</si>
  <si>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PASIVOS DIFERIDOS A CORTO PLAZO</t>
  </si>
  <si>
    <t xml:space="preserve">OTROS PASIVOS DIFERIDOS A CORTO PLAZO 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</si>
  <si>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</si>
  <si>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</si>
  <si>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</si>
  <si>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</si>
  <si>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</si>
  <si>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</si>
  <si>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</si>
  <si>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</si>
  <si>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</si>
  <si>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</si>
  <si>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</si>
  <si>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</si>
  <si>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</si>
  <si>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</si>
  <si>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</si>
  <si>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</si>
  <si>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</si>
  <si>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</si>
  <si>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</si>
  <si>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</si>
  <si>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</si>
  <si>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</si>
  <si>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</si>
  <si>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</si>
  <si>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</si>
  <si>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</si>
  <si>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</si>
  <si>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</si>
  <si>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</si>
  <si>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</si>
  <si>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</si>
  <si>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</si>
  <si>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</si>
  <si>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</si>
  <si>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</si>
  <si>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</si>
  <si>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</si>
  <si>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</si>
  <si>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</si>
  <si>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</si>
  <si>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</si>
  <si>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</si>
  <si>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</si>
  <si>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</si>
  <si>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</si>
  <si>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</si>
  <si>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</si>
  <si>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</si>
  <si>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ACREEDORA</t>
  </si>
  <si>
    <t>INTERESES</t>
  </si>
  <si>
    <t>PARTICULARES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</si>
  <si>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</si>
  <si>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</si>
  <si>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</si>
  <si>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</si>
  <si>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</si>
  <si>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</si>
  <si>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</si>
  <si>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</si>
  <si>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</si>
  <si>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</si>
  <si>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</si>
  <si>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</si>
  <si>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</si>
  <si>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</si>
  <si>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</si>
  <si>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</si>
  <si>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</si>
  <si>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</si>
  <si>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</si>
  <si>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MONTO</t>
  </si>
  <si>
    <t>GASTOS Y OTRAS PÉRDIDAS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</si>
  <si>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</si>
  <si>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</si>
  <si>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</si>
  <si>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</si>
  <si>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</si>
  <si>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</si>
  <si>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</si>
  <si>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</si>
  <si>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</si>
  <si>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</si>
  <si>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</si>
  <si>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</si>
  <si>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</si>
  <si>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</si>
  <si>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</si>
  <si>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</si>
  <si>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</si>
  <si>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</si>
  <si>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</si>
  <si>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</si>
  <si>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</si>
  <si>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</si>
  <si>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</si>
  <si>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</si>
  <si>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</si>
  <si>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</si>
  <si>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</si>
  <si>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</si>
  <si>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</si>
  <si>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</si>
  <si>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</si>
  <si>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</si>
  <si>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</si>
  <si>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</si>
  <si>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</si>
  <si>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 Y SUBVENCIONES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</si>
  <si>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</si>
  <si>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</si>
  <si>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</si>
  <si>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</si>
  <si>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</si>
  <si>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</si>
  <si>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</si>
  <si>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 Y JUBILACIONES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</si>
  <si>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</si>
  <si>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</si>
  <si>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</si>
  <si>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</si>
  <si>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</si>
  <si>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</si>
  <si>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</si>
  <si>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</si>
  <si>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</si>
  <si>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</si>
  <si>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</si>
  <si>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</si>
  <si>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</si>
  <si>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</si>
  <si>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</si>
  <si>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</si>
  <si>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</si>
  <si>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</t>
  </si>
  <si>
    <t>PARTICIPACIONES DE LA FEDERACIÓN A ENTIDADES FEDERATIVAS Y MUNICIPIOS</t>
  </si>
  <si>
    <t>PARTICIPACIONES DE LAS ENTIDADES FEDERATIVAS A LOS MUNICIPIOS</t>
  </si>
  <si>
    <t>APORTACIONES</t>
  </si>
  <si>
    <t>APORTACIONES DE LA FEDERACIÓN A ENTIDADES FEDERATIVAS Y MUNICIPIOS</t>
  </si>
  <si>
    <t>APORTACIONES DE LAS ENTIDADES FEDERATIVAS A LOS MUNICIPIOS</t>
  </si>
  <si>
    <t>CONVENIOS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</si>
  <si>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</si>
  <si>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</si>
  <si>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</si>
  <si>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</si>
  <si>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</si>
  <si>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</si>
  <si>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</si>
  <si>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</si>
  <si>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</si>
  <si>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</si>
  <si>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</si>
  <si>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</si>
  <si>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</si>
  <si>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</si>
  <si>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</si>
  <si>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</si>
  <si>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PÉRDIDAS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</si>
  <si>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</si>
  <si>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</si>
  <si>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</si>
  <si>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</si>
  <si>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</si>
  <si>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</si>
  <si>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</si>
  <si>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</si>
  <si>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</si>
  <si>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</si>
  <si>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</si>
  <si>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</si>
  <si>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</si>
  <si>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</si>
  <si>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</si>
  <si>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</si>
  <si>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</si>
  <si>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</si>
  <si>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</si>
  <si>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</si>
  <si>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</si>
  <si>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</si>
  <si>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</si>
  <si>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</si>
  <si>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</si>
  <si>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</si>
  <si>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</si>
  <si>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</si>
  <si>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</si>
  <si>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</si>
  <si>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</si>
  <si>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</si>
  <si>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GASTO DE NOMINA</t>
  </si>
  <si>
    <t xml:space="preserve">QUIMICOS PARA TRATAMIENTO DE AGUA </t>
  </si>
  <si>
    <t>ENERGIA ELECTRICA</t>
  </si>
  <si>
    <t>GASTOS OPERATIVOS</t>
  </si>
  <si>
    <t>Aportaciones</t>
  </si>
  <si>
    <t>Donaciones de Capital</t>
  </si>
  <si>
    <t>Actualización de la Hacienda Pública/Patrimonio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</si>
  <si>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</si>
  <si>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</si>
  <si>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</si>
  <si>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</si>
  <si>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</si>
  <si>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</si>
  <si>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</si>
  <si>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</si>
  <si>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</si>
  <si>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</si>
  <si>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</si>
  <si>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</si>
  <si>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</si>
  <si>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</si>
  <si>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Patrimonio Contribuido</t>
  </si>
  <si>
    <t>Patrimonio Generado</t>
  </si>
  <si>
    <t>MUNICIPAL</t>
  </si>
  <si>
    <t>ACTUALIZACIÓN DE LA HACIENDA PUBLICA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</si>
  <si>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</si>
  <si>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</si>
  <si>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</si>
  <si>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</si>
  <si>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</si>
  <si>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</si>
  <si>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EMISIÓN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</si>
  <si>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</si>
  <si>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</si>
  <si>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</si>
  <si>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</si>
  <si>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</si>
  <si>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</si>
  <si>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GARANTÍAS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</si>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</sst>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7"/>
      <color indexed="8"/>
      <name val="Arial"/>
      <family val="2"/>
    </font>
    <font>
      <sz val="8"/>
      <color indexed="8"/>
      <name val="Arial"/>
      <family val="2"/>
    </font>
    <font>
      <sz val="8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</cellStyleXfs>
  <cellXfs count="259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4" fillId="0" borderId="0" xfId="15" applyFont="1"/>
    <xf numFmtId="0" fontId="11" fillId="0" borderId="0" xfId="16" applyFont="1" applyAlignment="1">
      <alignment vertical="top"/>
    </xf>
    <xf numFmtId="4" fontId="12" fillId="0" borderId="0" xfId="15" applyNumberFormat="1" applyFont="1" applyAlignment="1">
      <alignment horizontal="right" vertical="center" wrapText="1"/>
    </xf>
    <xf numFmtId="0" fontId="2" fillId="0" borderId="0" xfId="16" applyFont="1" applyAlignment="1">
      <alignment horizontal="center" vertical="top" wrapText="1"/>
    </xf>
    <xf numFmtId="0" fontId="12" fillId="0" borderId="0" xfId="15" applyFont="1" applyAlignment="1">
      <alignment horizontal="left" vertical="center" wrapText="1"/>
    </xf>
    <xf numFmtId="4" fontId="12" fillId="0" borderId="0" xfId="15" applyNumberFormat="1" applyFont="1" applyAlignment="1">
      <alignment horizontal="right" wrapText="1"/>
    </xf>
    <xf numFmtId="0" fontId="15" fillId="0" borderId="0" xfId="15" applyFont="1"/>
    <xf numFmtId="0" fontId="16" fillId="0" borderId="0" xfId="15" applyFont="1"/>
    <xf numFmtId="0" fontId="11" fillId="0" borderId="0" xfId="15" applyFont="1" applyAlignment="1">
      <alignment horizontal="right"/>
    </xf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0" fontId="19" fillId="0" borderId="0" xfId="15" applyFont="1"/>
    <xf numFmtId="4" fontId="12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19" fillId="0" borderId="0" xfId="15" applyFont="1" applyAlignment="1">
      <alignment vertical="center"/>
    </xf>
    <xf numFmtId="0" fontId="17" fillId="0" borderId="0" xfId="15" applyFont="1" applyAlignment="1">
      <alignment horizontal="left" vertical="center" wrapText="1"/>
    </xf>
    <xf numFmtId="4" fontId="17" fillId="0" borderId="0" xfId="15" applyNumberFormat="1" applyFont="1" applyAlignment="1">
      <alignment horizontal="right" vertical="center" wrapText="1"/>
    </xf>
    <xf numFmtId="4" fontId="17" fillId="0" borderId="0" xfId="15" applyNumberFormat="1" applyFont="1" applyAlignment="1">
      <alignment horizontal="right" wrapText="1"/>
    </xf>
    <xf numFmtId="0" fontId="9" fillId="0" borderId="0" xfId="15" applyFont="1"/>
    <xf numFmtId="4" fontId="13" fillId="0" borderId="0" xfId="15" applyNumberFormat="1" applyFont="1" applyAlignment="1">
      <alignment horizontal="right" wrapText="1"/>
    </xf>
    <xf numFmtId="4" fontId="13" fillId="0" borderId="0" xfId="15" applyNumberFormat="1" applyFont="1" applyAlignment="1">
      <alignment horizontal="right" vertical="center" wrapText="1"/>
    </xf>
    <xf numFmtId="0" fontId="13" fillId="0" borderId="0" xfId="15" applyFont="1" applyAlignment="1">
      <alignment horizontal="left" vertical="center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9" fillId="0" borderId="0" xfId="18" applyFont="1"/>
    <xf numFmtId="0" fontId="20" fillId="0" borderId="0" xfId="8" applyFont="1"/>
    <xf numFmtId="0" fontId="16" fillId="0" borderId="0" xfId="18" applyFont="1"/>
    <xf numFmtId="0" fontId="20" fillId="0" borderId="0" xfId="8" applyFont="1" applyAlignment="1">
      <alignment horizontal="left" wrapText="1"/>
    </xf>
    <xf numFmtId="0" fontId="10" fillId="0" borderId="0" xfId="18" applyFont="1"/>
    <xf numFmtId="0" fontId="10" fillId="0" borderId="0" xfId="18" applyFont="1" applyAlignment="1">
      <alignment vertical="center"/>
    </xf>
    <xf numFmtId="0" fontId="4" fillId="0" borderId="5" xfId="15" applyFont="1" applyBorder="1"/>
    <xf numFmtId="49" fontId="4" fillId="0" borderId="11" xfId="15" applyNumberFormat="1" applyFont="1" applyBorder="1" applyAlignment="1">
      <alignment horizontal="left" vertical="center" wrapText="1"/>
    </xf>
    <xf numFmtId="4" fontId="4" fillId="0" borderId="12" xfId="15" applyNumberFormat="1" applyFont="1" applyBorder="1" applyAlignment="1">
      <alignment horizontal="right" vertical="center" wrapText="1"/>
    </xf>
    <xf numFmtId="4" fontId="4" fillId="0" borderId="13" xfId="15" applyNumberFormat="1" applyFont="1" applyBorder="1" applyAlignment="1">
      <alignment horizontal="right" vertical="center" wrapText="1"/>
    </xf>
    <xf numFmtId="49" fontId="4" fillId="0" borderId="14" xfId="15" applyNumberFormat="1" applyFont="1" applyBorder="1" applyAlignment="1">
      <alignment horizontal="left" vertical="center" wrapText="1"/>
    </xf>
    <xf numFmtId="0" fontId="4" fillId="0" borderId="15" xfId="15" applyFont="1" applyBorder="1" applyAlignment="1">
      <alignment horizontal="left" vertical="center" wrapText="1"/>
    </xf>
    <xf numFmtId="0" fontId="4" fillId="0" borderId="0" xfId="15" applyFont="1"/>
    <xf numFmtId="49" fontId="4" fillId="0" borderId="5" xfId="15" applyNumberFormat="1" applyFont="1" applyBorder="1" applyAlignment="1">
      <alignment horizontal="left" vertical="center" wrapText="1"/>
    </xf>
    <xf numFmtId="4" fontId="4" fillId="0" borderId="5" xfId="15" applyNumberFormat="1" applyFont="1" applyBorder="1" applyAlignment="1">
      <alignment horizontal="right" vertical="center" wrapText="1"/>
    </xf>
    <xf numFmtId="0" fontId="4" fillId="0" borderId="5" xfId="15" applyFont="1" applyBorder="1" applyAlignment="1">
      <alignment horizontal="left" vertical="center" wrapText="1"/>
    </xf>
    <xf numFmtId="0" fontId="3" fillId="0" borderId="0" xfId="16" applyFont="1" applyAlignment="1">
      <alignment vertical="top"/>
    </xf>
    <xf numFmtId="4" fontId="4" fillId="0" borderId="16" xfId="15" applyNumberFormat="1" applyFont="1" applyBorder="1" applyAlignment="1">
      <alignment horizontal="right" vertical="center" wrapText="1"/>
    </xf>
    <xf numFmtId="4" fontId="4" fillId="0" borderId="10" xfId="15" applyNumberFormat="1" applyFont="1" applyBorder="1" applyAlignment="1">
      <alignment horizontal="right" wrapText="1"/>
    </xf>
    <xf numFmtId="4" fontId="4" fillId="0" borderId="13" xfId="15" applyNumberFormat="1" applyFont="1" applyBorder="1" applyAlignment="1">
      <alignment horizontal="right" wrapText="1"/>
    </xf>
    <xf numFmtId="0" fontId="3" fillId="0" borderId="4" xfId="16" applyFont="1" applyBorder="1" applyAlignment="1">
      <alignment vertical="top"/>
    </xf>
    <xf numFmtId="4" fontId="4" fillId="0" borderId="5" xfId="15" applyNumberFormat="1" applyFont="1" applyBorder="1" applyAlignment="1">
      <alignment horizontal="right" wrapText="1"/>
    </xf>
    <xf numFmtId="0" fontId="4" fillId="0" borderId="14" xfId="15" applyFont="1" applyBorder="1" applyAlignment="1">
      <alignment horizontal="left" vertical="center" wrapText="1"/>
    </xf>
    <xf numFmtId="0" fontId="4" fillId="0" borderId="17" xfId="15" applyFont="1" applyBorder="1" applyAlignment="1">
      <alignment horizontal="left" vertical="center" wrapText="1"/>
    </xf>
    <xf numFmtId="0" fontId="6" fillId="0" borderId="0" xfId="15" applyFont="1"/>
    <xf numFmtId="4" fontId="4" fillId="0" borderId="0" xfId="15" applyNumberFormat="1" applyFont="1"/>
    <xf numFmtId="4" fontId="4" fillId="0" borderId="5" xfId="15" applyNumberFormat="1" applyFont="1" applyBorder="1"/>
    <xf numFmtId="4" fontId="4" fillId="0" borderId="5" xfId="15" applyNumberFormat="1" applyFont="1" applyBorder="1" applyAlignment="1">
      <alignment wrapText="1"/>
    </xf>
    <xf numFmtId="0" fontId="4" fillId="0" borderId="5" xfId="15" applyFont="1" applyBorder="1" applyAlignment="1">
      <alignment horizontal="left" wrapText="1"/>
    </xf>
    <xf numFmtId="0" fontId="6" fillId="0" borderId="12" xfId="15" applyFont="1" applyBorder="1" applyAlignment="1">
      <alignment horizontal="left" vertical="center" wrapText="1"/>
    </xf>
    <xf numFmtId="4" fontId="6" fillId="0" borderId="5" xfId="15" applyNumberFormat="1" applyFont="1" applyBorder="1" applyAlignment="1">
      <alignment horizontal="right" vertical="center" wrapText="1"/>
    </xf>
    <xf numFmtId="4" fontId="6" fillId="0" borderId="5" xfId="15" applyNumberFormat="1" applyFont="1" applyBorder="1" applyAlignment="1">
      <alignment horizontal="right" wrapText="1"/>
    </xf>
    <xf numFmtId="0" fontId="4" fillId="0" borderId="0" xfId="15" applyFont="1" applyAlignment="1">
      <alignment horizontal="left" wrapText="1"/>
    </xf>
    <xf numFmtId="0" fontId="4" fillId="0" borderId="5" xfId="15" applyFont="1" applyBorder="1" applyAlignment="1">
      <alignment vertical="top"/>
    </xf>
    <xf numFmtId="0" fontId="4" fillId="0" borderId="12" xfId="15" applyFont="1" applyBorder="1" applyAlignment="1">
      <alignment horizontal="left" vertical="center" wrapText="1"/>
    </xf>
    <xf numFmtId="4" fontId="6" fillId="0" borderId="0" xfId="15" applyNumberFormat="1" applyFont="1" applyAlignment="1">
      <alignment horizontal="right" vertical="center" wrapText="1"/>
    </xf>
    <xf numFmtId="4" fontId="6" fillId="0" borderId="0" xfId="15" applyNumberFormat="1" applyFont="1" applyAlignment="1">
      <alignment horizontal="right" wrapText="1"/>
    </xf>
    <xf numFmtId="0" fontId="3" fillId="0" borderId="0" xfId="16" applyFont="1" applyAlignment="1">
      <alignment horizontal="left" vertical="top"/>
    </xf>
    <xf numFmtId="0" fontId="6" fillId="0" borderId="0" xfId="15" applyFont="1" applyAlignment="1">
      <alignment horizontal="left" vertical="center" wrapText="1"/>
    </xf>
    <xf numFmtId="0" fontId="3" fillId="0" borderId="0" xfId="19" applyFont="1" applyAlignment="1">
      <alignment vertical="top"/>
    </xf>
    <xf numFmtId="0" fontId="5" fillId="0" borderId="0" xfId="8" applyFont="1" applyAlignment="1">
      <alignment horizontal="left"/>
    </xf>
    <xf numFmtId="0" fontId="5" fillId="0" borderId="0" xfId="8" applyFont="1"/>
    <xf numFmtId="0" fontId="3" fillId="0" borderId="0" xfId="8" applyFont="1" applyAlignment="1">
      <alignment horizontal="left" wrapText="1"/>
    </xf>
    <xf numFmtId="0" fontId="6" fillId="0" borderId="10" xfId="8" applyFont="1" applyBorder="1" applyAlignment="1">
      <alignment horizontal="center" vertical="center" wrapText="1"/>
    </xf>
    <xf numFmtId="0" fontId="4" fillId="0" borderId="5" xfId="21" quotePrefix="1" applyFont="1" applyBorder="1"/>
    <xf numFmtId="0" fontId="4" fillId="0" borderId="5" xfId="21" applyFont="1" applyBorder="1"/>
    <xf numFmtId="0" fontId="4" fillId="0" borderId="6" xfId="21" applyFont="1" applyBorder="1"/>
    <xf numFmtId="0" fontId="4" fillId="0" borderId="10" xfId="21" applyFont="1" applyBorder="1"/>
    <xf numFmtId="0" fontId="6" fillId="0" borderId="9" xfId="8" applyFont="1" applyBorder="1" applyAlignment="1">
      <alignment horizontal="left" vertical="center" wrapText="1"/>
    </xf>
    <xf numFmtId="4" fontId="6" fillId="0" borderId="9" xfId="8" applyNumberFormat="1" applyFont="1" applyBorder="1" applyAlignment="1">
      <alignment horizontal="right" wrapText="1"/>
    </xf>
    <xf numFmtId="0" fontId="6" fillId="0" borderId="0" xfId="8" applyFont="1" applyAlignment="1">
      <alignment horizontal="left" vertical="center" wrapText="1"/>
    </xf>
    <xf numFmtId="4" fontId="6" fillId="0" borderId="0" xfId="8" applyNumberFormat="1" applyFont="1" applyAlignment="1">
      <alignment horizontal="right" wrapText="1"/>
    </xf>
    <xf numFmtId="0" fontId="10" fillId="0" borderId="0" xfId="15" applyFont="1" applyAlignment="1">
      <alignment horizontal="center"/>
    </xf>
    <xf numFmtId="0" fontId="6" fillId="2" borderId="5" xfId="15" applyFont="1" applyFill="1" applyBorder="1" applyAlignment="1">
      <alignment horizontal="center" vertical="center"/>
    </xf>
    <xf numFmtId="0" fontId="6" fillId="2" borderId="3" xfId="15" applyFont="1" applyFill="1" applyBorder="1" applyAlignment="1">
      <alignment horizontal="center" vertical="center"/>
    </xf>
    <xf numFmtId="4" fontId="6" fillId="2" borderId="5" xfId="17" applyNumberFormat="1" applyFont="1" applyFill="1" applyBorder="1" applyAlignment="1">
      <alignment horizontal="center" vertical="center" wrapText="1"/>
    </xf>
    <xf numFmtId="4" fontId="6" fillId="2" borderId="5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10" fillId="0" borderId="0" xfId="15" applyFont="1"/>
    <xf numFmtId="0" fontId="6" fillId="2" borderId="5" xfId="15" applyFont="1" applyFill="1" applyBorder="1" applyAlignment="1">
      <alignment horizontal="center" vertical="center" wrapText="1"/>
    </xf>
    <xf numFmtId="0" fontId="24" fillId="0" borderId="0" xfId="15" applyFont="1"/>
    <xf numFmtId="0" fontId="24" fillId="0" borderId="0" xfId="18" applyFont="1"/>
    <xf numFmtId="0" fontId="6" fillId="2" borderId="3" xfId="18" applyFont="1" applyFill="1" applyBorder="1" applyAlignment="1">
      <alignment horizontal="center" vertical="center"/>
    </xf>
    <xf numFmtId="0" fontId="6" fillId="2" borderId="5" xfId="20" applyNumberFormat="1" applyFont="1" applyFill="1" applyBorder="1" applyAlignment="1">
      <alignment horizontal="center" vertical="center" wrapText="1"/>
    </xf>
    <xf numFmtId="0" fontId="6" fillId="2" borderId="19" xfId="8" applyFont="1" applyFill="1" applyBorder="1" applyAlignment="1">
      <alignment horizontal="center" vertical="center" wrapText="1"/>
    </xf>
    <xf numFmtId="0" fontId="6" fillId="2" borderId="10" xfId="8" applyFont="1" applyFill="1" applyBorder="1" applyAlignment="1">
      <alignment horizontal="center" vertical="center" wrapText="1"/>
    </xf>
    <xf numFmtId="0" fontId="5" fillId="0" borderId="0" xfId="12" applyFont="1" applyAlignment="1">
      <alignment vertical="center"/>
    </xf>
    <xf numFmtId="0" fontId="10" fillId="0" borderId="0" xfId="18" applyFont="1" applyAlignment="1">
      <alignment horizontal="center"/>
    </xf>
    <xf numFmtId="0" fontId="3" fillId="0" borderId="0" xfId="19" applyFont="1" applyAlignment="1">
      <alignment horizontal="left" vertical="top"/>
    </xf>
    <xf numFmtId="0" fontId="4" fillId="0" borderId="1" xfId="18" applyFont="1" applyBorder="1" applyAlignment="1">
      <alignment horizontal="left"/>
    </xf>
    <xf numFmtId="0" fontId="4" fillId="0" borderId="7" xfId="18" applyFont="1" applyBorder="1" applyAlignment="1">
      <alignment horizontal="left"/>
    </xf>
    <xf numFmtId="0" fontId="4" fillId="0" borderId="1" xfId="18" applyFont="1" applyBorder="1" applyAlignment="1">
      <alignment horizontal="justify" vertical="center"/>
    </xf>
    <xf numFmtId="0" fontId="13" fillId="0" borderId="5" xfId="18" applyFont="1" applyBorder="1"/>
    <xf numFmtId="0" fontId="6" fillId="0" borderId="1" xfId="18" applyFont="1" applyBorder="1" applyAlignment="1">
      <alignment horizontal="justify" vertical="center"/>
    </xf>
    <xf numFmtId="0" fontId="13" fillId="0" borderId="0" xfId="18" applyFont="1"/>
    <xf numFmtId="0" fontId="11" fillId="0" borderId="0" xfId="16" applyFont="1" applyAlignment="1">
      <alignment horizontal="left" vertical="top"/>
    </xf>
    <xf numFmtId="0" fontId="25" fillId="2" borderId="1" xfId="18" applyFont="1" applyFill="1" applyBorder="1"/>
    <xf numFmtId="0" fontId="4" fillId="2" borderId="3" xfId="18" applyFont="1" applyFill="1" applyBorder="1"/>
    <xf numFmtId="0" fontId="25" fillId="2" borderId="25" xfId="18" applyFont="1" applyFill="1" applyBorder="1"/>
    <xf numFmtId="0" fontId="4" fillId="2" borderId="27" xfId="18" applyFont="1" applyFill="1" applyBorder="1"/>
    <xf numFmtId="0" fontId="10" fillId="2" borderId="21" xfId="18" applyFont="1" applyFill="1" applyBorder="1" applyAlignment="1">
      <alignment vertical="center"/>
    </xf>
    <xf numFmtId="0" fontId="10" fillId="2" borderId="0" xfId="18" applyFont="1" applyFill="1" applyAlignment="1">
      <alignment vertical="center"/>
    </xf>
    <xf numFmtId="0" fontId="10" fillId="2" borderId="22" xfId="18" applyFont="1" applyFill="1" applyBorder="1" applyAlignment="1">
      <alignment vertical="center"/>
    </xf>
    <xf numFmtId="0" fontId="11" fillId="0" borderId="0" xfId="18" applyFont="1" applyAlignment="1">
      <alignment horizontal="right"/>
    </xf>
    <xf numFmtId="0" fontId="4" fillId="0" borderId="5" xfId="15" applyFont="1" applyBorder="1" applyAlignment="1">
      <alignment horizontal="center"/>
    </xf>
    <xf numFmtId="0" fontId="4" fillId="0" borderId="5" xfId="15" applyFont="1" applyBorder="1" applyAlignment="1">
      <alignment vertical="center"/>
    </xf>
    <xf numFmtId="0" fontId="4" fillId="0" borderId="5" xfId="15" applyFont="1" applyBorder="1" applyAlignment="1">
      <alignment horizontal="center" vertical="center"/>
    </xf>
    <xf numFmtId="0" fontId="4" fillId="0" borderId="8" xfId="15" applyFont="1" applyBorder="1" applyAlignment="1">
      <alignment horizontal="center" vertical="center"/>
    </xf>
    <xf numFmtId="4" fontId="4" fillId="0" borderId="10" xfId="15" applyNumberFormat="1" applyFont="1" applyBorder="1" applyAlignment="1">
      <alignment horizontal="right" vertical="center" wrapText="1"/>
    </xf>
    <xf numFmtId="0" fontId="4" fillId="0" borderId="1" xfId="15" applyFont="1" applyBorder="1" applyAlignment="1">
      <alignment horizontal="center"/>
    </xf>
    <xf numFmtId="49" fontId="4" fillId="0" borderId="2" xfId="15" applyNumberFormat="1" applyFont="1" applyBorder="1" applyAlignment="1">
      <alignment horizontal="left" vertical="center" wrapText="1"/>
    </xf>
    <xf numFmtId="43" fontId="4" fillId="0" borderId="5" xfId="29" applyFont="1" applyBorder="1"/>
    <xf numFmtId="43" fontId="4" fillId="0" borderId="0" xfId="29" applyFont="1"/>
    <xf numFmtId="0" fontId="6" fillId="0" borderId="5" xfId="15" applyFont="1" applyBorder="1" applyAlignment="1">
      <alignment horizontal="center" vertical="center"/>
    </xf>
    <xf numFmtId="0" fontId="4" fillId="0" borderId="5" xfId="15" applyFont="1" applyBorder="1" applyAlignment="1">
      <alignment horizontal="center" vertical="top"/>
    </xf>
    <xf numFmtId="0" fontId="1" fillId="0" borderId="5" xfId="15" applyBorder="1"/>
    <xf numFmtId="0" fontId="5" fillId="0" borderId="5" xfId="12" applyFont="1" applyBorder="1" applyAlignment="1">
      <alignment horizontal="center" vertical="center"/>
    </xf>
    <xf numFmtId="0" fontId="5" fillId="0" borderId="5" xfId="12" applyFont="1" applyBorder="1" applyAlignment="1">
      <alignment vertical="center"/>
    </xf>
    <xf numFmtId="0" fontId="4" fillId="0" borderId="5" xfId="15" applyFont="1" applyBorder="1" applyAlignment="1">
      <alignment horizontal="left" vertical="center"/>
    </xf>
    <xf numFmtId="0" fontId="6" fillId="0" borderId="5" xfId="15" applyFont="1" applyBorder="1" applyAlignment="1">
      <alignment horizontal="left" vertical="center"/>
    </xf>
    <xf numFmtId="0" fontId="1" fillId="0" borderId="0" xfId="15" applyAlignment="1">
      <alignment horizontal="left"/>
    </xf>
    <xf numFmtId="0" fontId="5" fillId="0" borderId="5" xfId="16" applyFont="1" applyBorder="1" applyAlignment="1">
      <alignment horizontal="center"/>
    </xf>
    <xf numFmtId="0" fontId="5" fillId="0" borderId="2" xfId="16" applyFont="1" applyBorder="1"/>
    <xf numFmtId="49" fontId="4" fillId="0" borderId="0" xfId="15" applyNumberFormat="1" applyFont="1" applyAlignment="1">
      <alignment horizontal="left" vertical="center" wrapText="1"/>
    </xf>
    <xf numFmtId="0" fontId="4" fillId="0" borderId="5" xfId="16" applyFont="1" applyBorder="1" applyAlignment="1">
      <alignment horizontal="center" vertical="center"/>
    </xf>
    <xf numFmtId="0" fontId="26" fillId="0" borderId="5" xfId="0" applyFont="1" applyBorder="1" applyAlignment="1">
      <alignment vertical="center" wrapText="1"/>
    </xf>
    <xf numFmtId="0" fontId="4" fillId="0" borderId="5" xfId="16" applyFont="1" applyBorder="1" applyAlignment="1">
      <alignment horizontal="center"/>
    </xf>
    <xf numFmtId="0" fontId="19" fillId="0" borderId="5" xfId="16" applyFont="1" applyBorder="1" applyAlignment="1">
      <alignment horizontal="center"/>
    </xf>
    <xf numFmtId="0" fontId="27" fillId="0" borderId="5" xfId="0" applyFont="1" applyBorder="1" applyAlignment="1">
      <alignment vertical="center" wrapText="1"/>
    </xf>
    <xf numFmtId="0" fontId="27" fillId="4" borderId="5" xfId="0" applyFont="1" applyFill="1" applyBorder="1" applyAlignment="1">
      <alignment vertical="center" wrapText="1"/>
    </xf>
    <xf numFmtId="0" fontId="19" fillId="0" borderId="5" xfId="16" applyFont="1" applyBorder="1" applyAlignment="1">
      <alignment horizontal="center" vertical="center"/>
    </xf>
    <xf numFmtId="0" fontId="19" fillId="0" borderId="5" xfId="16" applyFont="1" applyBorder="1" applyAlignment="1">
      <alignment wrapText="1"/>
    </xf>
    <xf numFmtId="4" fontId="4" fillId="0" borderId="5" xfId="15" applyNumberFormat="1" applyFont="1" applyBorder="1" applyAlignment="1">
      <alignment horizontal="center" wrapText="1"/>
    </xf>
    <xf numFmtId="4" fontId="4" fillId="0" borderId="5" xfId="15" applyNumberFormat="1" applyFont="1" applyBorder="1" applyAlignment="1">
      <alignment horizontal="center" vertical="center" wrapText="1"/>
    </xf>
    <xf numFmtId="0" fontId="19" fillId="0" borderId="5" xfId="10" applyFont="1" applyBorder="1" applyAlignment="1">
      <alignment horizontal="center"/>
    </xf>
    <xf numFmtId="0" fontId="19" fillId="0" borderId="5" xfId="10" applyFont="1" applyBorder="1" applyAlignment="1">
      <alignment wrapText="1"/>
    </xf>
    <xf numFmtId="0" fontId="27" fillId="4" borderId="5" xfId="0" applyFont="1" applyFill="1" applyBorder="1" applyAlignment="1">
      <alignment vertical="top" wrapText="1"/>
    </xf>
    <xf numFmtId="0" fontId="6" fillId="0" borderId="0" xfId="15" applyFont="1" applyAlignment="1">
      <alignment horizontal="center"/>
    </xf>
    <xf numFmtId="4" fontId="19" fillId="0" borderId="5" xfId="30" applyNumberFormat="1" applyFont="1" applyFill="1" applyBorder="1" applyAlignment="1">
      <alignment horizontal="right"/>
    </xf>
    <xf numFmtId="10" fontId="19" fillId="0" borderId="5" xfId="0" applyNumberFormat="1" applyFont="1" applyBorder="1" applyAlignment="1">
      <alignment horizontal="center"/>
    </xf>
    <xf numFmtId="10" fontId="27" fillId="0" borderId="5" xfId="31" applyNumberFormat="1" applyFont="1" applyFill="1" applyBorder="1" applyAlignment="1">
      <alignment horizontal="center" vertical="top"/>
    </xf>
    <xf numFmtId="4" fontId="19" fillId="0" borderId="5" xfId="29" applyNumberFormat="1" applyFont="1" applyFill="1" applyBorder="1" applyAlignment="1">
      <alignment horizontal="right"/>
    </xf>
    <xf numFmtId="0" fontId="27" fillId="4" borderId="5" xfId="0" applyFont="1" applyFill="1" applyBorder="1" applyAlignment="1">
      <alignment horizontal="center" vertical="top" wrapText="1"/>
    </xf>
    <xf numFmtId="4" fontId="4" fillId="0" borderId="5" xfId="15" applyNumberFormat="1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26" fillId="0" borderId="5" xfId="32" applyFont="1" applyBorder="1" applyAlignment="1">
      <alignment horizontal="center"/>
    </xf>
    <xf numFmtId="0" fontId="26" fillId="0" borderId="5" xfId="32" applyFont="1" applyBorder="1"/>
    <xf numFmtId="0" fontId="5" fillId="0" borderId="5" xfId="32" applyFont="1" applyBorder="1" applyAlignment="1">
      <alignment horizontal="center" vertical="center"/>
    </xf>
    <xf numFmtId="0" fontId="5" fillId="0" borderId="5" xfId="32" applyFont="1" applyBorder="1" applyAlignment="1">
      <alignment vertical="center"/>
    </xf>
    <xf numFmtId="0" fontId="26" fillId="0" borderId="5" xfId="32" applyFont="1" applyBorder="1" applyAlignment="1">
      <alignment horizontal="center" vertical="center"/>
    </xf>
    <xf numFmtId="0" fontId="26" fillId="0" borderId="5" xfId="32" applyFont="1" applyBorder="1" applyAlignment="1">
      <alignment wrapText="1"/>
    </xf>
    <xf numFmtId="0" fontId="4" fillId="0" borderId="5" xfId="15" applyFont="1" applyBorder="1" applyAlignment="1">
      <alignment wrapText="1"/>
    </xf>
    <xf numFmtId="0" fontId="6" fillId="2" borderId="5" xfId="8" applyFont="1" applyFill="1" applyBorder="1" applyAlignment="1">
      <alignment horizontal="center" vertical="center" wrapText="1"/>
    </xf>
    <xf numFmtId="0" fontId="12" fillId="0" borderId="5" xfId="13" applyFont="1" applyBorder="1" applyAlignment="1">
      <alignment horizontal="center"/>
    </xf>
    <xf numFmtId="0" fontId="12" fillId="0" borderId="5" xfId="13" applyFont="1" applyBorder="1" applyAlignment="1"/>
    <xf numFmtId="4" fontId="5" fillId="0" borderId="5" xfId="8" applyNumberFormat="1" applyFont="1" applyBorder="1" applyAlignment="1">
      <alignment horizontal="right"/>
    </xf>
    <xf numFmtId="4" fontId="4" fillId="0" borderId="15" xfId="8" applyNumberFormat="1" applyFont="1" applyBorder="1" applyAlignment="1">
      <alignment horizontal="right" vertical="center" wrapText="1"/>
    </xf>
    <xf numFmtId="0" fontId="12" fillId="0" borderId="5" xfId="13" applyFont="1" applyBorder="1">
      <alignment wrapText="1"/>
    </xf>
    <xf numFmtId="4" fontId="6" fillId="0" borderId="15" xfId="29" applyNumberFormat="1" applyFont="1" applyBorder="1" applyAlignment="1">
      <alignment horizontal="right" vertical="center" wrapText="1"/>
    </xf>
    <xf numFmtId="4" fontId="6" fillId="0" borderId="10" xfId="29" applyNumberFormat="1" applyFont="1" applyBorder="1" applyAlignment="1">
      <alignment horizontal="right" vertical="center" wrapText="1"/>
    </xf>
    <xf numFmtId="4" fontId="6" fillId="0" borderId="20" xfId="29" applyNumberFormat="1" applyFont="1" applyBorder="1" applyAlignment="1">
      <alignment horizontal="right" vertical="center" wrapText="1"/>
    </xf>
    <xf numFmtId="4" fontId="6" fillId="0" borderId="19" xfId="29" applyNumberFormat="1" applyFont="1" applyBorder="1" applyAlignment="1">
      <alignment horizontal="right" vertical="center" wrapText="1"/>
    </xf>
    <xf numFmtId="4" fontId="4" fillId="0" borderId="5" xfId="29" applyNumberFormat="1" applyFont="1" applyBorder="1" applyAlignment="1">
      <alignment horizontal="right"/>
    </xf>
    <xf numFmtId="4" fontId="4" fillId="0" borderId="7" xfId="29" applyNumberFormat="1" applyFont="1" applyBorder="1" applyAlignment="1">
      <alignment horizontal="right"/>
    </xf>
    <xf numFmtId="4" fontId="4" fillId="0" borderId="5" xfId="18" applyNumberFormat="1" applyFont="1" applyBorder="1" applyAlignment="1">
      <alignment horizontal="right"/>
    </xf>
    <xf numFmtId="4" fontId="4" fillId="0" borderId="7" xfId="18" applyNumberFormat="1" applyFont="1" applyBorder="1" applyAlignment="1">
      <alignment horizontal="right"/>
    </xf>
    <xf numFmtId="4" fontId="13" fillId="0" borderId="5" xfId="18" applyNumberFormat="1" applyFont="1" applyBorder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8" xfId="0" applyFont="1" applyBorder="1"/>
    <xf numFmtId="4" fontId="4" fillId="0" borderId="8" xfId="15" applyNumberFormat="1" applyFont="1" applyBorder="1" applyAlignment="1">
      <alignment horizontal="right" vertical="center" wrapText="1"/>
    </xf>
    <xf numFmtId="0" fontId="4" fillId="0" borderId="8" xfId="15" applyFont="1" applyBorder="1"/>
    <xf numFmtId="0" fontId="4" fillId="0" borderId="0" xfId="0" applyFont="1"/>
    <xf numFmtId="4" fontId="4" fillId="0" borderId="0" xfId="15" applyNumberFormat="1" applyFont="1" applyAlignment="1">
      <alignment horizontal="right" vertical="center" wrapText="1"/>
    </xf>
    <xf numFmtId="0" fontId="31" fillId="0" borderId="5" xfId="15" applyFont="1" applyBorder="1" applyAlignment="1">
      <alignment wrapText="1"/>
    </xf>
    <xf numFmtId="0" fontId="31" fillId="0" borderId="5" xfId="15" applyFont="1" applyBorder="1" applyAlignment="1">
      <alignment vertical="center"/>
    </xf>
    <xf numFmtId="0" fontId="30" fillId="0" borderId="0" xfId="0" applyFont="1" applyAlignment="1">
      <alignment horizontal="left" vertical="center" wrapText="1"/>
    </xf>
    <xf numFmtId="0" fontId="6" fillId="2" borderId="1" xfId="18" applyFont="1" applyFill="1" applyBorder="1" applyAlignment="1">
      <alignment horizontal="center"/>
    </xf>
    <xf numFmtId="0" fontId="6" fillId="2" borderId="2" xfId="18" applyFont="1" applyFill="1" applyBorder="1" applyAlignment="1">
      <alignment horizontal="center"/>
    </xf>
    <xf numFmtId="0" fontId="6" fillId="2" borderId="3" xfId="18" applyFont="1" applyFill="1" applyBorder="1" applyAlignment="1">
      <alignment horizontal="center"/>
    </xf>
    <xf numFmtId="0" fontId="6" fillId="2" borderId="21" xfId="18" applyFont="1" applyFill="1" applyBorder="1" applyAlignment="1">
      <alignment horizontal="center" vertical="center"/>
    </xf>
    <xf numFmtId="0" fontId="6" fillId="2" borderId="0" xfId="18" applyFont="1" applyFill="1" applyAlignment="1">
      <alignment horizontal="center" vertical="center"/>
    </xf>
    <xf numFmtId="0" fontId="6" fillId="2" borderId="22" xfId="18" applyFont="1" applyFill="1" applyBorder="1" applyAlignment="1">
      <alignment horizontal="center" vertical="center"/>
    </xf>
    <xf numFmtId="0" fontId="6" fillId="2" borderId="6" xfId="15" applyFont="1" applyFill="1" applyBorder="1" applyAlignment="1">
      <alignment horizontal="center" vertical="center"/>
    </xf>
    <xf numFmtId="0" fontId="6" fillId="2" borderId="8" xfId="15" applyFont="1" applyFill="1" applyBorder="1" applyAlignment="1">
      <alignment horizontal="center" vertical="center"/>
    </xf>
    <xf numFmtId="4" fontId="6" fillId="2" borderId="6" xfId="17" applyNumberFormat="1" applyFont="1" applyFill="1" applyBorder="1" applyAlignment="1">
      <alignment horizontal="center" vertical="center" wrapText="1"/>
    </xf>
    <xf numFmtId="4" fontId="6" fillId="2" borderId="8" xfId="17" applyNumberFormat="1" applyFont="1" applyFill="1" applyBorder="1" applyAlignment="1">
      <alignment horizontal="center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0" fontId="3" fillId="0" borderId="0" xfId="16" applyFont="1" applyAlignment="1">
      <alignment vertical="top"/>
    </xf>
    <xf numFmtId="0" fontId="6" fillId="2" borderId="21" xfId="15" applyFont="1" applyFill="1" applyBorder="1" applyAlignment="1">
      <alignment horizontal="center" vertical="center"/>
    </xf>
    <xf numFmtId="0" fontId="6" fillId="2" borderId="0" xfId="15" applyFont="1" applyFill="1" applyAlignment="1">
      <alignment horizontal="center" vertical="center"/>
    </xf>
    <xf numFmtId="0" fontId="6" fillId="2" borderId="22" xfId="15" applyFont="1" applyFill="1" applyBorder="1" applyAlignment="1">
      <alignment horizontal="center" vertical="center"/>
    </xf>
    <xf numFmtId="0" fontId="6" fillId="2" borderId="21" xfId="15" applyFont="1" applyFill="1" applyBorder="1" applyAlignment="1">
      <alignment horizontal="center"/>
    </xf>
    <xf numFmtId="0" fontId="6" fillId="2" borderId="0" xfId="15" applyFont="1" applyFill="1" applyAlignment="1">
      <alignment horizontal="center"/>
    </xf>
    <xf numFmtId="0" fontId="6" fillId="2" borderId="22" xfId="15" applyFont="1" applyFill="1" applyBorder="1" applyAlignment="1">
      <alignment horizontal="center"/>
    </xf>
    <xf numFmtId="0" fontId="6" fillId="2" borderId="23" xfId="15" applyFont="1" applyFill="1" applyBorder="1" applyAlignment="1">
      <alignment horizontal="center"/>
    </xf>
    <xf numFmtId="0" fontId="6" fillId="2" borderId="4" xfId="15" applyFont="1" applyFill="1" applyBorder="1" applyAlignment="1">
      <alignment horizontal="center"/>
    </xf>
    <xf numFmtId="0" fontId="6" fillId="2" borderId="24" xfId="15" applyFont="1" applyFill="1" applyBorder="1" applyAlignment="1">
      <alignment horizontal="center"/>
    </xf>
    <xf numFmtId="0" fontId="3" fillId="0" borderId="0" xfId="16" applyFont="1" applyAlignment="1">
      <alignment horizontal="left" vertical="top"/>
    </xf>
    <xf numFmtId="0" fontId="6" fillId="2" borderId="26" xfId="18" applyFont="1" applyFill="1" applyBorder="1" applyAlignment="1">
      <alignment horizontal="center" vertical="center"/>
    </xf>
    <xf numFmtId="0" fontId="6" fillId="2" borderId="5" xfId="15" applyFont="1" applyFill="1" applyBorder="1" applyAlignment="1">
      <alignment horizontal="center" vertical="center"/>
    </xf>
    <xf numFmtId="0" fontId="6" fillId="2" borderId="1" xfId="15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0" fontId="3" fillId="2" borderId="23" xfId="15" applyFont="1" applyFill="1" applyBorder="1" applyAlignment="1">
      <alignment horizontal="center"/>
    </xf>
    <xf numFmtId="0" fontId="3" fillId="2" borderId="4" xfId="15" applyFont="1" applyFill="1" applyBorder="1" applyAlignment="1">
      <alignment horizontal="center"/>
    </xf>
    <xf numFmtId="0" fontId="3" fillId="2" borderId="24" xfId="15" applyFont="1" applyFill="1" applyBorder="1" applyAlignment="1">
      <alignment horizontal="center"/>
    </xf>
    <xf numFmtId="0" fontId="6" fillId="2" borderId="25" xfId="18" applyFont="1" applyFill="1" applyBorder="1" applyAlignment="1">
      <alignment horizontal="center" vertical="center"/>
    </xf>
    <xf numFmtId="0" fontId="6" fillId="2" borderId="27" xfId="18" applyFont="1" applyFill="1" applyBorder="1" applyAlignment="1">
      <alignment horizontal="center" vertical="center"/>
    </xf>
    <xf numFmtId="0" fontId="3" fillId="0" borderId="1" xfId="16" applyFont="1" applyBorder="1" applyAlignment="1">
      <alignment horizontal="left"/>
    </xf>
    <xf numFmtId="0" fontId="3" fillId="0" borderId="2" xfId="16" applyFont="1" applyBorder="1" applyAlignment="1">
      <alignment horizontal="left"/>
    </xf>
    <xf numFmtId="0" fontId="3" fillId="0" borderId="3" xfId="16" applyFont="1" applyBorder="1" applyAlignment="1">
      <alignment horizontal="left"/>
    </xf>
    <xf numFmtId="0" fontId="4" fillId="0" borderId="0" xfId="15" applyFont="1" applyAlignment="1">
      <alignment horizontal="left" vertical="center" wrapText="1"/>
    </xf>
    <xf numFmtId="0" fontId="3" fillId="2" borderId="23" xfId="16" applyFont="1" applyFill="1" applyBorder="1" applyAlignment="1">
      <alignment horizontal="center" vertical="top"/>
    </xf>
    <xf numFmtId="0" fontId="3" fillId="2" borderId="4" xfId="16" applyFont="1" applyFill="1" applyBorder="1" applyAlignment="1">
      <alignment horizontal="center" vertical="top"/>
    </xf>
    <xf numFmtId="0" fontId="3" fillId="2" borderId="24" xfId="16" applyFont="1" applyFill="1" applyBorder="1" applyAlignment="1">
      <alignment horizontal="center" vertical="top"/>
    </xf>
    <xf numFmtId="0" fontId="5" fillId="0" borderId="0" xfId="12" applyFont="1" applyAlignment="1">
      <alignment horizontal="justify" vertical="center"/>
    </xf>
    <xf numFmtId="0" fontId="11" fillId="0" borderId="0" xfId="16" applyFont="1" applyAlignment="1">
      <alignment horizontal="left" vertical="top"/>
    </xf>
    <xf numFmtId="0" fontId="11" fillId="0" borderId="0" xfId="15" applyFont="1" applyAlignment="1">
      <alignment horizontal="center"/>
    </xf>
    <xf numFmtId="0" fontId="6" fillId="2" borderId="18" xfId="15" applyFont="1" applyFill="1" applyBorder="1" applyAlignment="1">
      <alignment horizontal="center" vertical="center"/>
    </xf>
    <xf numFmtId="0" fontId="3" fillId="0" borderId="4" xfId="16" applyFont="1" applyBorder="1" applyAlignment="1">
      <alignment horizontal="left" vertical="top" wrapText="1"/>
    </xf>
    <xf numFmtId="0" fontId="11" fillId="0" borderId="0" xfId="15" applyFont="1" applyAlignment="1">
      <alignment horizontal="right"/>
    </xf>
    <xf numFmtId="0" fontId="10" fillId="2" borderId="23" xfId="15" applyFont="1" applyFill="1" applyBorder="1" applyAlignment="1">
      <alignment horizontal="center"/>
    </xf>
    <xf numFmtId="0" fontId="10" fillId="2" borderId="4" xfId="15" applyFont="1" applyFill="1" applyBorder="1" applyAlignment="1">
      <alignment horizontal="center"/>
    </xf>
    <xf numFmtId="0" fontId="10" fillId="2" borderId="24" xfId="15" applyFont="1" applyFill="1" applyBorder="1" applyAlignment="1">
      <alignment horizontal="center"/>
    </xf>
    <xf numFmtId="0" fontId="13" fillId="2" borderId="1" xfId="18" applyFont="1" applyFill="1" applyBorder="1" applyAlignment="1">
      <alignment horizontal="center"/>
    </xf>
    <xf numFmtId="0" fontId="13" fillId="2" borderId="2" xfId="18" applyFont="1" applyFill="1" applyBorder="1" applyAlignment="1">
      <alignment horizontal="center"/>
    </xf>
    <xf numFmtId="0" fontId="13" fillId="2" borderId="3" xfId="18" applyFont="1" applyFill="1" applyBorder="1" applyAlignment="1">
      <alignment horizontal="center"/>
    </xf>
    <xf numFmtId="0" fontId="10" fillId="2" borderId="21" xfId="18" applyFont="1" applyFill="1" applyBorder="1" applyAlignment="1">
      <alignment horizontal="center" vertical="center"/>
    </xf>
    <xf numFmtId="0" fontId="10" fillId="2" borderId="0" xfId="18" applyFont="1" applyFill="1" applyAlignment="1">
      <alignment horizontal="center" vertical="center"/>
    </xf>
    <xf numFmtId="0" fontId="10" fillId="2" borderId="22" xfId="18" applyFont="1" applyFill="1" applyBorder="1" applyAlignment="1">
      <alignment horizontal="center" vertical="center"/>
    </xf>
    <xf numFmtId="0" fontId="10" fillId="2" borderId="21" xfId="15" applyFont="1" applyFill="1" applyBorder="1" applyAlignment="1">
      <alignment horizontal="center" vertical="center"/>
    </xf>
    <xf numFmtId="0" fontId="10" fillId="2" borderId="0" xfId="15" applyFont="1" applyFill="1" applyAlignment="1">
      <alignment horizontal="center" vertical="center"/>
    </xf>
    <xf numFmtId="0" fontId="10" fillId="2" borderId="22" xfId="15" applyFont="1" applyFill="1" applyBorder="1" applyAlignment="1">
      <alignment horizontal="center" vertical="center"/>
    </xf>
    <xf numFmtId="0" fontId="6" fillId="2" borderId="23" xfId="18" applyFont="1" applyFill="1" applyBorder="1" applyAlignment="1">
      <alignment horizontal="center"/>
    </xf>
    <xf numFmtId="0" fontId="6" fillId="2" borderId="4" xfId="18" applyFont="1" applyFill="1" applyBorder="1" applyAlignment="1">
      <alignment horizontal="center"/>
    </xf>
    <xf numFmtId="0" fontId="6" fillId="2" borderId="24" xfId="18" applyFont="1" applyFill="1" applyBorder="1" applyAlignment="1">
      <alignment horizontal="center"/>
    </xf>
    <xf numFmtId="0" fontId="3" fillId="0" borderId="0" xfId="12" applyFont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10" fillId="2" borderId="23" xfId="18" applyFont="1" applyFill="1" applyBorder="1" applyAlignment="1">
      <alignment horizontal="center"/>
    </xf>
    <xf numFmtId="0" fontId="10" fillId="2" borderId="4" xfId="18" applyFont="1" applyFill="1" applyBorder="1" applyAlignment="1">
      <alignment horizontal="center"/>
    </xf>
    <xf numFmtId="0" fontId="10" fillId="2" borderId="24" xfId="18" applyFont="1" applyFill="1" applyBorder="1" applyAlignment="1">
      <alignment horizontal="center"/>
    </xf>
    <xf numFmtId="0" fontId="10" fillId="0" borderId="0" xfId="18" applyFont="1" applyAlignment="1">
      <alignment horizontal="center"/>
    </xf>
    <xf numFmtId="0" fontId="3" fillId="3" borderId="0" xfId="18" applyFont="1" applyFill="1" applyAlignment="1">
      <alignment horizontal="left" vertical="center" wrapText="1"/>
    </xf>
    <xf numFmtId="0" fontId="3" fillId="0" borderId="0" xfId="8" applyFont="1" applyAlignment="1">
      <alignment horizontal="left" wrapText="1"/>
    </xf>
    <xf numFmtId="0" fontId="3" fillId="0" borderId="11" xfId="8" applyFont="1" applyBorder="1" applyAlignment="1">
      <alignment horizontal="center"/>
    </xf>
  </cellXfs>
  <cellStyles count="33">
    <cellStyle name="=C:\WINNT\SYSTEM32\COMMAND.COM" xfId="4" xr:uid="{00000000-0005-0000-0000-000000000000}"/>
    <cellStyle name="Millares" xfId="29" builtinId="3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30" builtinId="4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3" xfId="32" xr:uid="{5F0A8CAF-0A3A-45F6-A1BE-A1EDDD0EBD31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  <cellStyle name="Porcentaje" xfId="3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3.png"/><Relationship Id="rId1" Type="http://schemas.openxmlformats.org/officeDocument/2006/relationships/image" Target="../media/image2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9.png"/><Relationship Id="rId1" Type="http://schemas.openxmlformats.org/officeDocument/2006/relationships/image" Target="../media/image2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7.jpeg"/><Relationship Id="rId2" Type="http://schemas.openxmlformats.org/officeDocument/2006/relationships/image" Target="../media/image26.png"/><Relationship Id="rId1" Type="http://schemas.openxmlformats.org/officeDocument/2006/relationships/image" Target="../media/image2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31.png"/><Relationship Id="rId1" Type="http://schemas.openxmlformats.org/officeDocument/2006/relationships/image" Target="../media/image30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33.png"/><Relationship Id="rId1" Type="http://schemas.openxmlformats.org/officeDocument/2006/relationships/image" Target="../media/image3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1013299</xdr:colOff>
      <xdr:row>2</xdr:row>
      <xdr:rowOff>11429</xdr:rowOff>
    </xdr:from>
    <xdr:to>
      <xdr:col>6</xdr:col>
      <xdr:colOff>1072515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r="7183" b="23981"/>
        <a:stretch/>
      </xdr:blipFill>
      <xdr:spPr bwMode="auto">
        <a:xfrm>
          <a:off x="7766524" y="392429"/>
          <a:ext cx="1145066" cy="483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22860</xdr:rowOff>
    </xdr:from>
    <xdr:to>
      <xdr:col>1</xdr:col>
      <xdr:colOff>152400</xdr:colOff>
      <xdr:row>4</xdr:row>
      <xdr:rowOff>151960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"/>
          <a:ext cx="914400" cy="51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13286</xdr:colOff>
      <xdr:row>27</xdr:row>
      <xdr:rowOff>28575</xdr:rowOff>
    </xdr:from>
    <xdr:to>
      <xdr:col>6</xdr:col>
      <xdr:colOff>895350</xdr:colOff>
      <xdr:row>34</xdr:row>
      <xdr:rowOff>10881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/>
        </xdr:cNvGrpSpPr>
      </xdr:nvGrpSpPr>
      <xdr:grpSpPr bwMode="auto">
        <a:xfrm>
          <a:off x="13286" y="5457825"/>
          <a:ext cx="8721139" cy="877656"/>
          <a:chOff x="577" y="2858"/>
          <a:chExt cx="13910" cy="1390"/>
        </a:xfrm>
      </xdr:grpSpPr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7" y="2858"/>
            <a:ext cx="4850" cy="13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INOCENCIO ROMAN ORTIZ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TITULAR DE LA DIRECCIÓN ADMINISTRATIVA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" name="Text Box 3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09" y="2862"/>
            <a:ext cx="4068" cy="13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ADRIAN ISRAEL NAJERA SUAREZ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7" name="Text Box 4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19" y="2862"/>
            <a:ext cx="4068" cy="138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LIC. DAVIC LÓPEZ RODRÍGUEZ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defRPr sz="1000"/>
            </a:pPr>
            <a:endParaRPr lang="es-MX" sz="10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>
    <xdr:from>
      <xdr:col>0</xdr:col>
      <xdr:colOff>9523</xdr:colOff>
      <xdr:row>41</xdr:row>
      <xdr:rowOff>66675</xdr:rowOff>
    </xdr:from>
    <xdr:to>
      <xdr:col>1</xdr:col>
      <xdr:colOff>1940828</xdr:colOff>
      <xdr:row>43</xdr:row>
      <xdr:rowOff>157615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D6D20AF-F839-4DDF-ACF1-EA0B81574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3" y="7724775"/>
          <a:ext cx="2693305" cy="47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2</xdr:row>
      <xdr:rowOff>13334</xdr:rowOff>
    </xdr:from>
    <xdr:to>
      <xdr:col>4</xdr:col>
      <xdr:colOff>1263015</xdr:colOff>
      <xdr:row>4</xdr:row>
      <xdr:rowOff>15733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r="8314" b="23981"/>
        <a:stretch/>
      </xdr:blipFill>
      <xdr:spPr bwMode="auto">
        <a:xfrm>
          <a:off x="6696075" y="394334"/>
          <a:ext cx="910590" cy="392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</xdr:colOff>
      <xdr:row>2</xdr:row>
      <xdr:rowOff>7620</xdr:rowOff>
    </xdr:from>
    <xdr:to>
      <xdr:col>0</xdr:col>
      <xdr:colOff>752475</xdr:colOff>
      <xdr:row>4</xdr:row>
      <xdr:rowOff>36526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" y="388620"/>
          <a:ext cx="725805" cy="419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64</xdr:row>
      <xdr:rowOff>180975</xdr:rowOff>
    </xdr:from>
    <xdr:to>
      <xdr:col>5</xdr:col>
      <xdr:colOff>9526</xdr:colOff>
      <xdr:row>69</xdr:row>
      <xdr:rowOff>106131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06ED7729-2E4D-4008-BEF2-2D0F2C01B7F1}"/>
            </a:ext>
          </a:extLst>
        </xdr:cNvPr>
        <xdr:cNvGrpSpPr>
          <a:grpSpLocks/>
        </xdr:cNvGrpSpPr>
      </xdr:nvGrpSpPr>
      <xdr:grpSpPr bwMode="auto">
        <a:xfrm>
          <a:off x="1" y="16611600"/>
          <a:ext cx="7620000" cy="877656"/>
          <a:chOff x="577" y="2858"/>
          <a:chExt cx="13910" cy="1390"/>
        </a:xfrm>
      </xdr:grpSpPr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F523CD40-042F-EDF8-7AF7-2E92487524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7" y="2858"/>
            <a:ext cx="4850" cy="13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INOCENCIO ROMAN ORTIZ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TITULAR DE LA DIRECCIÓN ADMINISTRATIVA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" name="Text Box 3">
            <a:extLst>
              <a:ext uri="{FF2B5EF4-FFF2-40B4-BE49-F238E27FC236}">
                <a16:creationId xmlns:a16="http://schemas.microsoft.com/office/drawing/2014/main" id="{9BC736EB-5E1E-3C62-4078-2A7186F52A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09" y="2862"/>
            <a:ext cx="4068" cy="13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ADRIAN ISRAEL NAJERA SUAREZ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Text Box 4">
            <a:extLst>
              <a:ext uri="{FF2B5EF4-FFF2-40B4-BE49-F238E27FC236}">
                <a16:creationId xmlns:a16="http://schemas.microsoft.com/office/drawing/2014/main" id="{32B6B5F3-CDFA-C096-C674-180BE23895A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19" y="2862"/>
            <a:ext cx="4068" cy="138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LIC. DAVIC LÓPEZ RODRÍGUEZ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defRPr sz="1000"/>
            </a:pPr>
            <a:endParaRPr lang="es-MX" sz="10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>
    <xdr:from>
      <xdr:col>0</xdr:col>
      <xdr:colOff>0</xdr:colOff>
      <xdr:row>72</xdr:row>
      <xdr:rowOff>66675</xdr:rowOff>
    </xdr:from>
    <xdr:to>
      <xdr:col>1</xdr:col>
      <xdr:colOff>1702705</xdr:colOff>
      <xdr:row>74</xdr:row>
      <xdr:rowOff>157615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B7A817A1-5B11-430F-9C67-487FA6F78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21300"/>
          <a:ext cx="2693305" cy="47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177171</xdr:colOff>
      <xdr:row>3</xdr:row>
      <xdr:rowOff>5714</xdr:rowOff>
    </xdr:from>
    <xdr:to>
      <xdr:col>4</xdr:col>
      <xdr:colOff>1263015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r="8692" b="23981"/>
        <a:stretch/>
      </xdr:blipFill>
      <xdr:spPr bwMode="auto">
        <a:xfrm>
          <a:off x="6520821" y="386714"/>
          <a:ext cx="1085844" cy="470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3</xdr:row>
      <xdr:rowOff>9526</xdr:rowOff>
    </xdr:from>
    <xdr:to>
      <xdr:col>0</xdr:col>
      <xdr:colOff>819150</xdr:colOff>
      <xdr:row>5</xdr:row>
      <xdr:rowOff>86871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90526"/>
          <a:ext cx="809625" cy="467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41</xdr:row>
      <xdr:rowOff>171450</xdr:rowOff>
    </xdr:from>
    <xdr:to>
      <xdr:col>5</xdr:col>
      <xdr:colOff>647700</xdr:colOff>
      <xdr:row>46</xdr:row>
      <xdr:rowOff>96606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8779B2C4-36A2-45D3-90B5-1E4C777DE60B}"/>
            </a:ext>
          </a:extLst>
        </xdr:cNvPr>
        <xdr:cNvGrpSpPr>
          <a:grpSpLocks/>
        </xdr:cNvGrpSpPr>
      </xdr:nvGrpSpPr>
      <xdr:grpSpPr bwMode="auto">
        <a:xfrm>
          <a:off x="0" y="9382125"/>
          <a:ext cx="8258175" cy="877656"/>
          <a:chOff x="577" y="2858"/>
          <a:chExt cx="13910" cy="1390"/>
        </a:xfrm>
      </xdr:grpSpPr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4AC9E431-8DB0-FBB1-9278-72072D2033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7" y="2858"/>
            <a:ext cx="4850" cy="13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INOCENCIO ROMAN ORTIZ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TITULAR DE LA DIRECCIÓN ADMINISTRATIVA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" name="Text Box 3">
            <a:extLst>
              <a:ext uri="{FF2B5EF4-FFF2-40B4-BE49-F238E27FC236}">
                <a16:creationId xmlns:a16="http://schemas.microsoft.com/office/drawing/2014/main" id="{A9E93213-F898-F3C8-814B-87C37C3A4A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09" y="2862"/>
            <a:ext cx="4068" cy="13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ADRIAN ISRAEL NAJERA SUAREZ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Text Box 4">
            <a:extLst>
              <a:ext uri="{FF2B5EF4-FFF2-40B4-BE49-F238E27FC236}">
                <a16:creationId xmlns:a16="http://schemas.microsoft.com/office/drawing/2014/main" id="{3FC80BC0-013A-94B7-4A92-D77D6EB6BC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19" y="2862"/>
            <a:ext cx="4068" cy="138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LIC. DAVIC LÓPEZ RODRÍGUEZ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defRPr sz="1000"/>
            </a:pPr>
            <a:endParaRPr lang="es-MX" sz="10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>
    <xdr:from>
      <xdr:col>0</xdr:col>
      <xdr:colOff>9525</xdr:colOff>
      <xdr:row>62</xdr:row>
      <xdr:rowOff>66675</xdr:rowOff>
    </xdr:from>
    <xdr:to>
      <xdr:col>1</xdr:col>
      <xdr:colOff>1712230</xdr:colOff>
      <xdr:row>64</xdr:row>
      <xdr:rowOff>157615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3AAC5B98-2E0E-4F65-9C47-9ACD44433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3277850"/>
          <a:ext cx="2693305" cy="47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2</xdr:row>
      <xdr:rowOff>7619</xdr:rowOff>
    </xdr:from>
    <xdr:to>
      <xdr:col>4</xdr:col>
      <xdr:colOff>1308735</xdr:colOff>
      <xdr:row>4</xdr:row>
      <xdr:rowOff>51194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r="8314" b="23981"/>
        <a:stretch/>
      </xdr:blipFill>
      <xdr:spPr bwMode="auto">
        <a:xfrm>
          <a:off x="6410325" y="388619"/>
          <a:ext cx="1013460" cy="43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7620</xdr:rowOff>
    </xdr:from>
    <xdr:to>
      <xdr:col>0</xdr:col>
      <xdr:colOff>834390</xdr:colOff>
      <xdr:row>4</xdr:row>
      <xdr:rowOff>94892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8620"/>
          <a:ext cx="834390" cy="477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139</xdr:row>
      <xdr:rowOff>123825</xdr:rowOff>
    </xdr:from>
    <xdr:to>
      <xdr:col>5</xdr:col>
      <xdr:colOff>704851</xdr:colOff>
      <xdr:row>144</xdr:row>
      <xdr:rowOff>48981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0E315341-3A54-4DB5-AB19-FE207BE3F673}"/>
            </a:ext>
          </a:extLst>
        </xdr:cNvPr>
        <xdr:cNvGrpSpPr>
          <a:grpSpLocks/>
        </xdr:cNvGrpSpPr>
      </xdr:nvGrpSpPr>
      <xdr:grpSpPr bwMode="auto">
        <a:xfrm>
          <a:off x="1" y="31823025"/>
          <a:ext cx="8134350" cy="877656"/>
          <a:chOff x="577" y="2858"/>
          <a:chExt cx="13910" cy="1390"/>
        </a:xfrm>
      </xdr:grpSpPr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754C06F7-D90E-48FD-DF33-B89367F7BE6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7" y="2858"/>
            <a:ext cx="4850" cy="13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INOCENCIO ROMAN ORTIZ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TITULAR DE LA DIRECCIÓN ADMINISTRATIVA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" name="Text Box 3">
            <a:extLst>
              <a:ext uri="{FF2B5EF4-FFF2-40B4-BE49-F238E27FC236}">
                <a16:creationId xmlns:a16="http://schemas.microsoft.com/office/drawing/2014/main" id="{D793FCFB-5FBE-ED3C-D6F7-7369B7F862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09" y="2862"/>
            <a:ext cx="4068" cy="13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ADRIAN ISRAEL NAJERA SUAREZ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Text Box 4">
            <a:extLst>
              <a:ext uri="{FF2B5EF4-FFF2-40B4-BE49-F238E27FC236}">
                <a16:creationId xmlns:a16="http://schemas.microsoft.com/office/drawing/2014/main" id="{B143328B-A10A-EECA-7281-750C809AE0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19" y="2862"/>
            <a:ext cx="4068" cy="138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LIC. DAVIC LÓPEZ RODRÍGUEZ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defRPr sz="1000"/>
            </a:pPr>
            <a:endParaRPr lang="es-MX" sz="10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>
    <xdr:from>
      <xdr:col>0</xdr:col>
      <xdr:colOff>9525</xdr:colOff>
      <xdr:row>151</xdr:row>
      <xdr:rowOff>57150</xdr:rowOff>
    </xdr:from>
    <xdr:to>
      <xdr:col>1</xdr:col>
      <xdr:colOff>1569355</xdr:colOff>
      <xdr:row>153</xdr:row>
      <xdr:rowOff>148090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5A232E4-DA8E-44E9-8471-C9A69AC35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4042350"/>
          <a:ext cx="2693305" cy="47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2</xdr:row>
      <xdr:rowOff>9524</xdr:rowOff>
    </xdr:from>
    <xdr:to>
      <xdr:col>6</xdr:col>
      <xdr:colOff>750569</xdr:colOff>
      <xdr:row>4</xdr:row>
      <xdr:rowOff>34900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r="9447" b="23981"/>
        <a:stretch/>
      </xdr:blipFill>
      <xdr:spPr bwMode="auto">
        <a:xfrm>
          <a:off x="6724649" y="390524"/>
          <a:ext cx="950595" cy="415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111884</xdr:colOff>
      <xdr:row>4</xdr:row>
      <xdr:rowOff>104775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90525"/>
          <a:ext cx="854834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93406</xdr:colOff>
      <xdr:row>34</xdr:row>
      <xdr:rowOff>180975</xdr:rowOff>
    </xdr:from>
    <xdr:to>
      <xdr:col>6</xdr:col>
      <xdr:colOff>220993</xdr:colOff>
      <xdr:row>38</xdr:row>
      <xdr:rowOff>140042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F12D9F30-A174-450D-AE1E-06A5D96D369D}"/>
            </a:ext>
          </a:extLst>
        </xdr:cNvPr>
        <xdr:cNvGrpSpPr>
          <a:grpSpLocks/>
        </xdr:cNvGrpSpPr>
      </xdr:nvGrpSpPr>
      <xdr:grpSpPr bwMode="auto">
        <a:xfrm>
          <a:off x="93406" y="6877050"/>
          <a:ext cx="7376112" cy="721067"/>
          <a:chOff x="780" y="2858"/>
          <a:chExt cx="13315" cy="1142"/>
        </a:xfrm>
      </xdr:grpSpPr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12E714CA-10EA-9958-9E5D-9381D87CB2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0" y="2858"/>
            <a:ext cx="4445" cy="112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INOCENCIO ROMAN ORTIZ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TITULAR DE LA DIRECCIÓN ADMINISTRATIVA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" name="Text Box 3">
            <a:extLst>
              <a:ext uri="{FF2B5EF4-FFF2-40B4-BE49-F238E27FC236}">
                <a16:creationId xmlns:a16="http://schemas.microsoft.com/office/drawing/2014/main" id="{E8B0C209-59D6-8E9A-7F04-8B77913E3A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00" y="2862"/>
            <a:ext cx="3285" cy="112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ADRIAN ISRAEL NAJERA SUAREZ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Text Box 4">
            <a:extLst>
              <a:ext uri="{FF2B5EF4-FFF2-40B4-BE49-F238E27FC236}">
                <a16:creationId xmlns:a16="http://schemas.microsoft.com/office/drawing/2014/main" id="{FC0C2C7D-CB8A-A905-4044-F3E1C29847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10" y="2862"/>
            <a:ext cx="3285" cy="113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LIC. DAVIC LÓPEZ RODRÍGUEZ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>
    <xdr:from>
      <xdr:col>0</xdr:col>
      <xdr:colOff>9525</xdr:colOff>
      <xdr:row>38</xdr:row>
      <xdr:rowOff>123825</xdr:rowOff>
    </xdr:from>
    <xdr:to>
      <xdr:col>1</xdr:col>
      <xdr:colOff>1885950</xdr:colOff>
      <xdr:row>40</xdr:row>
      <xdr:rowOff>138565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3E7DE97-39B5-48EA-81D6-8F293599A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581900"/>
          <a:ext cx="2505075" cy="395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2</xdr:row>
      <xdr:rowOff>5714</xdr:rowOff>
    </xdr:from>
    <xdr:to>
      <xdr:col>6</xdr:col>
      <xdr:colOff>752475</xdr:colOff>
      <xdr:row>4</xdr:row>
      <xdr:rowOff>22517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r="8314" b="23981"/>
        <a:stretch/>
      </xdr:blipFill>
      <xdr:spPr bwMode="auto">
        <a:xfrm>
          <a:off x="6734175" y="386714"/>
          <a:ext cx="942975" cy="4073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</xdr:colOff>
      <xdr:row>2</xdr:row>
      <xdr:rowOff>13336</xdr:rowOff>
    </xdr:from>
    <xdr:to>
      <xdr:col>1</xdr:col>
      <xdr:colOff>112201</xdr:colOff>
      <xdr:row>4</xdr:row>
      <xdr:rowOff>104775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" y="394336"/>
          <a:ext cx="872296" cy="481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35</xdr:row>
      <xdr:rowOff>123825</xdr:rowOff>
    </xdr:from>
    <xdr:to>
      <xdr:col>6</xdr:col>
      <xdr:colOff>514350</xdr:colOff>
      <xdr:row>40</xdr:row>
      <xdr:rowOff>48981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CC662E42-538F-4730-AC1D-69327A240A85}"/>
            </a:ext>
          </a:extLst>
        </xdr:cNvPr>
        <xdr:cNvGrpSpPr>
          <a:grpSpLocks/>
        </xdr:cNvGrpSpPr>
      </xdr:nvGrpSpPr>
      <xdr:grpSpPr bwMode="auto">
        <a:xfrm>
          <a:off x="0" y="7048500"/>
          <a:ext cx="8039100" cy="877656"/>
          <a:chOff x="577" y="2858"/>
          <a:chExt cx="13910" cy="1390"/>
        </a:xfrm>
      </xdr:grpSpPr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F2229745-A71C-4BF1-F607-F5DCA39594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7" y="2858"/>
            <a:ext cx="4850" cy="13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INOCENCIO ROMAN ORTIZ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TITULAR DE LA DIRECCIÓN ADMINISTRATIVA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" name="Text Box 3">
            <a:extLst>
              <a:ext uri="{FF2B5EF4-FFF2-40B4-BE49-F238E27FC236}">
                <a16:creationId xmlns:a16="http://schemas.microsoft.com/office/drawing/2014/main" id="{F4547F37-A810-7515-08F3-29E84D3FF1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09" y="2862"/>
            <a:ext cx="4068" cy="13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ADRIAN ISRAEL NAJERA SUAREZ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Text Box 4">
            <a:extLst>
              <a:ext uri="{FF2B5EF4-FFF2-40B4-BE49-F238E27FC236}">
                <a16:creationId xmlns:a16="http://schemas.microsoft.com/office/drawing/2014/main" id="{8EF63C38-A656-41BF-4729-0F6B5BA132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19" y="2862"/>
            <a:ext cx="4068" cy="138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LIC. DAVIC LÓPEZ RODRÍGUEZ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defRPr sz="1000"/>
            </a:pPr>
            <a:endParaRPr lang="es-MX" sz="10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>
    <xdr:from>
      <xdr:col>0</xdr:col>
      <xdr:colOff>9525</xdr:colOff>
      <xdr:row>41</xdr:row>
      <xdr:rowOff>85725</xdr:rowOff>
    </xdr:from>
    <xdr:to>
      <xdr:col>1</xdr:col>
      <xdr:colOff>1940830</xdr:colOff>
      <xdr:row>43</xdr:row>
      <xdr:rowOff>176665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93879ED-E85B-4A48-827C-2DE67F987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153400"/>
          <a:ext cx="2693305" cy="47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609585</xdr:colOff>
      <xdr:row>2</xdr:row>
      <xdr:rowOff>9524</xdr:rowOff>
    </xdr:from>
    <xdr:to>
      <xdr:col>2</xdr:col>
      <xdr:colOff>1370494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b="23981"/>
        <a:stretch>
          <a:fillRect/>
        </a:stretch>
      </xdr:blipFill>
      <xdr:spPr bwMode="auto">
        <a:xfrm>
          <a:off x="4705335" y="390524"/>
          <a:ext cx="760909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</xdr:colOff>
      <xdr:row>2</xdr:row>
      <xdr:rowOff>9525</xdr:rowOff>
    </xdr:from>
    <xdr:to>
      <xdr:col>0</xdr:col>
      <xdr:colOff>631674</xdr:colOff>
      <xdr:row>3</xdr:row>
      <xdr:rowOff>152400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90525"/>
          <a:ext cx="601194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151317</xdr:colOff>
      <xdr:row>33</xdr:row>
      <xdr:rowOff>123826</xdr:rowOff>
    </xdr:from>
    <xdr:to>
      <xdr:col>2</xdr:col>
      <xdr:colOff>1056639</xdr:colOff>
      <xdr:row>42</xdr:row>
      <xdr:rowOff>14041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F55DCADE-C536-44FA-9854-4BA6069F8D8E}"/>
            </a:ext>
          </a:extLst>
        </xdr:cNvPr>
        <xdr:cNvGrpSpPr>
          <a:grpSpLocks/>
        </xdr:cNvGrpSpPr>
      </xdr:nvGrpSpPr>
      <xdr:grpSpPr bwMode="auto">
        <a:xfrm>
          <a:off x="151317" y="7591426"/>
          <a:ext cx="5001072" cy="1661865"/>
          <a:chOff x="1119" y="2858"/>
          <a:chExt cx="11289" cy="2632"/>
        </a:xfrm>
      </xdr:grpSpPr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A36032D6-5864-73E7-16C3-94E1DB5643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19" y="2858"/>
            <a:ext cx="3768" cy="100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Calibri"/>
              </a:rPr>
              <a:t>C.P. INOCENCIO ROMAN ORTIZ</a:t>
            </a:r>
            <a:endParaRPr lang="es-MX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Calibri"/>
              </a:rPr>
              <a:t>TITULAR DE LA DIRECCIÓN ADMINISTRATIVA CAPAMI</a:t>
            </a:r>
            <a:endParaRPr lang="es-MX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" name="Text Box 3">
            <a:extLst>
              <a:ext uri="{FF2B5EF4-FFF2-40B4-BE49-F238E27FC236}">
                <a16:creationId xmlns:a16="http://schemas.microsoft.com/office/drawing/2014/main" id="{50D66974-0EC0-6049-C853-9B43D4BC7C5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14" y="2892"/>
            <a:ext cx="2794" cy="100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Calibri"/>
              </a:rPr>
              <a:t>C.P. ADRIAN ISRAEL NAJERA SUAREZ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Text Box 4">
            <a:extLst>
              <a:ext uri="{FF2B5EF4-FFF2-40B4-BE49-F238E27FC236}">
                <a16:creationId xmlns:a16="http://schemas.microsoft.com/office/drawing/2014/main" id="{10D75C5E-C798-0624-7352-E07137A144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92" y="4476"/>
            <a:ext cx="2794" cy="101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Calibri"/>
              </a:rPr>
              <a:t>LIC. DAVIC LÓPEZ RODRÍGUEZ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>
    <xdr:from>
      <xdr:col>0</xdr:col>
      <xdr:colOff>9525</xdr:colOff>
      <xdr:row>42</xdr:row>
      <xdr:rowOff>47625</xdr:rowOff>
    </xdr:from>
    <xdr:to>
      <xdr:col>0</xdr:col>
      <xdr:colOff>2702830</xdr:colOff>
      <xdr:row>44</xdr:row>
      <xdr:rowOff>138565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DC9DD227-5C64-4919-B73C-593EC6505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286875"/>
          <a:ext cx="2693305" cy="47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924873</xdr:colOff>
      <xdr:row>2</xdr:row>
      <xdr:rowOff>5715</xdr:rowOff>
    </xdr:from>
    <xdr:to>
      <xdr:col>5</xdr:col>
      <xdr:colOff>968022</xdr:colOff>
      <xdr:row>4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b="23981"/>
        <a:stretch>
          <a:fillRect/>
        </a:stretch>
      </xdr:blipFill>
      <xdr:spPr bwMode="auto">
        <a:xfrm>
          <a:off x="6677973" y="386715"/>
          <a:ext cx="1014699" cy="403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</xdr:colOff>
      <xdr:row>2</xdr:row>
      <xdr:rowOff>7622</xdr:rowOff>
    </xdr:from>
    <xdr:to>
      <xdr:col>1</xdr:col>
      <xdr:colOff>857250</xdr:colOff>
      <xdr:row>4</xdr:row>
      <xdr:rowOff>95813</xdr:rowOff>
    </xdr:to>
    <xdr:pic>
      <xdr:nvPicPr>
        <xdr:cNvPr id="7" name="Imagen 3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" y="388622"/>
          <a:ext cx="842010" cy="478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68629</xdr:colOff>
      <xdr:row>76</xdr:row>
      <xdr:rowOff>123825</xdr:rowOff>
    </xdr:from>
    <xdr:to>
      <xdr:col>5</xdr:col>
      <xdr:colOff>552200</xdr:colOff>
      <xdr:row>80</xdr:row>
      <xdr:rowOff>82892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6BC7278-EFBB-4398-8F5F-408E76402083}"/>
            </a:ext>
          </a:extLst>
        </xdr:cNvPr>
        <xdr:cNvGrpSpPr>
          <a:grpSpLocks/>
        </xdr:cNvGrpSpPr>
      </xdr:nvGrpSpPr>
      <xdr:grpSpPr bwMode="auto">
        <a:xfrm>
          <a:off x="68629" y="17078325"/>
          <a:ext cx="7208221" cy="721067"/>
          <a:chOff x="705" y="2858"/>
          <a:chExt cx="13444" cy="1142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4CD79F96-46F1-FD59-5544-496AC8F6B5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5" y="2858"/>
            <a:ext cx="4593" cy="112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INOCENCIO ROMAN ORTIZ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TITULAR DE LA DIRECCIÓN ADMINISTRATIVA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" name="Text Box 3">
            <a:extLst>
              <a:ext uri="{FF2B5EF4-FFF2-40B4-BE49-F238E27FC236}">
                <a16:creationId xmlns:a16="http://schemas.microsoft.com/office/drawing/2014/main" id="{2FCC124D-C11D-C304-B8C8-A09CBD835C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45" y="2862"/>
            <a:ext cx="3394" cy="112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ADRIAN ISRAEL NAJERA SUAREZ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Text Box 4">
            <a:extLst>
              <a:ext uri="{FF2B5EF4-FFF2-40B4-BE49-F238E27FC236}">
                <a16:creationId xmlns:a16="http://schemas.microsoft.com/office/drawing/2014/main" id="{0E089664-341C-5BD3-834A-158E99D48C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55" y="2862"/>
            <a:ext cx="3394" cy="113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LIC. DAVIC LÓPEZ RODRÍGUEZ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>
    <xdr:from>
      <xdr:col>0</xdr:col>
      <xdr:colOff>0</xdr:colOff>
      <xdr:row>104</xdr:row>
      <xdr:rowOff>161925</xdr:rowOff>
    </xdr:from>
    <xdr:to>
      <xdr:col>2</xdr:col>
      <xdr:colOff>988330</xdr:colOff>
      <xdr:row>107</xdr:row>
      <xdr:rowOff>62365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2E3806D1-8761-4F8A-BD54-709DBF41D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12350"/>
          <a:ext cx="2693305" cy="47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723821</xdr:colOff>
      <xdr:row>2</xdr:row>
      <xdr:rowOff>5712</xdr:rowOff>
    </xdr:from>
    <xdr:to>
      <xdr:col>6</xdr:col>
      <xdr:colOff>899710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r="6805" b="23981"/>
        <a:stretch/>
      </xdr:blipFill>
      <xdr:spPr bwMode="auto">
        <a:xfrm>
          <a:off x="6838871" y="386712"/>
          <a:ext cx="1004564" cy="432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76200</xdr:colOff>
      <xdr:row>4</xdr:row>
      <xdr:rowOff>97477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525"/>
          <a:ext cx="838200" cy="478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21</xdr:row>
      <xdr:rowOff>133350</xdr:rowOff>
    </xdr:from>
    <xdr:to>
      <xdr:col>7</xdr:col>
      <xdr:colOff>657225</xdr:colOff>
      <xdr:row>26</xdr:row>
      <xdr:rowOff>58506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1688326C-D842-4B3C-837E-C93B467938D7}"/>
            </a:ext>
          </a:extLst>
        </xdr:cNvPr>
        <xdr:cNvGrpSpPr>
          <a:grpSpLocks/>
        </xdr:cNvGrpSpPr>
      </xdr:nvGrpSpPr>
      <xdr:grpSpPr bwMode="auto">
        <a:xfrm>
          <a:off x="0" y="4981575"/>
          <a:ext cx="8505825" cy="877656"/>
          <a:chOff x="577" y="2858"/>
          <a:chExt cx="13910" cy="1390"/>
        </a:xfrm>
      </xdr:grpSpPr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98B5673B-4B9C-0844-BF81-53154A6BE5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7" y="2858"/>
            <a:ext cx="4850" cy="13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INOCENCIO ROMAN ORTIZ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TITULAR DE LA DIRECCIÓN ADMINISTRATIVA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" name="Text Box 3">
            <a:extLst>
              <a:ext uri="{FF2B5EF4-FFF2-40B4-BE49-F238E27FC236}">
                <a16:creationId xmlns:a16="http://schemas.microsoft.com/office/drawing/2014/main" id="{80252792-F5BF-792F-5661-8AE7E3A413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09" y="2862"/>
            <a:ext cx="4068" cy="13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ADRIAN ISRAEL NAJERA SUAREZ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Text Box 4">
            <a:extLst>
              <a:ext uri="{FF2B5EF4-FFF2-40B4-BE49-F238E27FC236}">
                <a16:creationId xmlns:a16="http://schemas.microsoft.com/office/drawing/2014/main" id="{03158979-DC71-7649-0681-8CA2654642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19" y="2862"/>
            <a:ext cx="4068" cy="138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LIC. DAVIC LÓPEZ RODRÍGUEZ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defRPr sz="1000"/>
            </a:pPr>
            <a:endParaRPr lang="es-MX" sz="10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>
    <xdr:from>
      <xdr:col>0</xdr:col>
      <xdr:colOff>9525</xdr:colOff>
      <xdr:row>33</xdr:row>
      <xdr:rowOff>66675</xdr:rowOff>
    </xdr:from>
    <xdr:to>
      <xdr:col>1</xdr:col>
      <xdr:colOff>1940830</xdr:colOff>
      <xdr:row>35</xdr:row>
      <xdr:rowOff>157615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19F8CF4-852D-4B43-9DEE-7A220D2F8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200900"/>
          <a:ext cx="2693305" cy="47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</xdr:row>
      <xdr:rowOff>11428</xdr:rowOff>
    </xdr:from>
    <xdr:to>
      <xdr:col>6</xdr:col>
      <xdr:colOff>1068705</xdr:colOff>
      <xdr:row>4</xdr:row>
      <xdr:rowOff>69164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r="7938" b="23981"/>
        <a:stretch/>
      </xdr:blipFill>
      <xdr:spPr bwMode="auto">
        <a:xfrm>
          <a:off x="7467600" y="392428"/>
          <a:ext cx="1049655" cy="448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9526</xdr:rowOff>
    </xdr:from>
    <xdr:to>
      <xdr:col>1</xdr:col>
      <xdr:colOff>152400</xdr:colOff>
      <xdr:row>4</xdr:row>
      <xdr:rowOff>141215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526"/>
          <a:ext cx="914400" cy="52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161925</xdr:colOff>
      <xdr:row>25</xdr:row>
      <xdr:rowOff>66675</xdr:rowOff>
    </xdr:from>
    <xdr:to>
      <xdr:col>7</xdr:col>
      <xdr:colOff>133350</xdr:colOff>
      <xdr:row>29</xdr:row>
      <xdr:rowOff>182331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84FF7133-EEB4-4DA9-BD5A-E251519DA3EE}"/>
            </a:ext>
          </a:extLst>
        </xdr:cNvPr>
        <xdr:cNvGrpSpPr>
          <a:grpSpLocks/>
        </xdr:cNvGrpSpPr>
      </xdr:nvGrpSpPr>
      <xdr:grpSpPr bwMode="auto">
        <a:xfrm>
          <a:off x="161925" y="5067300"/>
          <a:ext cx="8505825" cy="877656"/>
          <a:chOff x="577" y="2858"/>
          <a:chExt cx="13910" cy="1390"/>
        </a:xfrm>
      </xdr:grpSpPr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580E9D77-7F54-5DA8-B251-CA8BFE3239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7" y="2858"/>
            <a:ext cx="4850" cy="13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INOCENCIO ROMAN ORTIZ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TITULAR DE LA DIRECCIÓN ADMINISTRATIVA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" name="Text Box 3">
            <a:extLst>
              <a:ext uri="{FF2B5EF4-FFF2-40B4-BE49-F238E27FC236}">
                <a16:creationId xmlns:a16="http://schemas.microsoft.com/office/drawing/2014/main" id="{0211F433-4CB5-44D5-21BA-714230685A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09" y="2862"/>
            <a:ext cx="4068" cy="13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ADRIAN ISRAEL NAJERA SUAREZ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Text Box 4">
            <a:extLst>
              <a:ext uri="{FF2B5EF4-FFF2-40B4-BE49-F238E27FC236}">
                <a16:creationId xmlns:a16="http://schemas.microsoft.com/office/drawing/2014/main" id="{9E68E9FE-1A52-0FDE-9EC3-451C0158D7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19" y="2862"/>
            <a:ext cx="4068" cy="138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LIC. DAVIC LÓPEZ RODRÍGUEZ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defRPr sz="1000"/>
            </a:pPr>
            <a:endParaRPr lang="es-MX" sz="10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>
    <xdr:from>
      <xdr:col>0</xdr:col>
      <xdr:colOff>171450</xdr:colOff>
      <xdr:row>37</xdr:row>
      <xdr:rowOff>0</xdr:rowOff>
    </xdr:from>
    <xdr:to>
      <xdr:col>2</xdr:col>
      <xdr:colOff>16780</xdr:colOff>
      <xdr:row>39</xdr:row>
      <xdr:rowOff>90940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348B1739-01A2-43B4-AA07-06EB16B4A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286625"/>
          <a:ext cx="2693305" cy="47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584330</xdr:colOff>
      <xdr:row>2</xdr:row>
      <xdr:rowOff>20954</xdr:rowOff>
    </xdr:from>
    <xdr:to>
      <xdr:col>4</xdr:col>
      <xdr:colOff>1678304</xdr:colOff>
      <xdr:row>4</xdr:row>
      <xdr:rowOff>95251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r="6051" b="23981"/>
        <a:stretch/>
      </xdr:blipFill>
      <xdr:spPr bwMode="auto">
        <a:xfrm>
          <a:off x="6566030" y="401954"/>
          <a:ext cx="1093974" cy="464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5715</xdr:rowOff>
    </xdr:from>
    <xdr:to>
      <xdr:col>1</xdr:col>
      <xdr:colOff>158775</xdr:colOff>
      <xdr:row>4</xdr:row>
      <xdr:rowOff>142875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6715"/>
          <a:ext cx="920775" cy="527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24</xdr:row>
      <xdr:rowOff>104775</xdr:rowOff>
    </xdr:from>
    <xdr:to>
      <xdr:col>5</xdr:col>
      <xdr:colOff>123826</xdr:colOff>
      <xdr:row>29</xdr:row>
      <xdr:rowOff>29931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AC90B5B5-B08D-4FFF-ADAA-6B5273C2DA01}"/>
            </a:ext>
          </a:extLst>
        </xdr:cNvPr>
        <xdr:cNvGrpSpPr>
          <a:grpSpLocks/>
        </xdr:cNvGrpSpPr>
      </xdr:nvGrpSpPr>
      <xdr:grpSpPr bwMode="auto">
        <a:xfrm>
          <a:off x="1" y="4886325"/>
          <a:ext cx="7791450" cy="877656"/>
          <a:chOff x="577" y="2858"/>
          <a:chExt cx="13910" cy="1390"/>
        </a:xfrm>
      </xdr:grpSpPr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285254A0-8D74-821C-B8E4-B0B5700DB8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7" y="2858"/>
            <a:ext cx="4850" cy="13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INOCENCIO ROMAN ORTIZ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TITULAR DE LA DIRECCIÓN ADMINISTRATIVA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" name="Text Box 3">
            <a:extLst>
              <a:ext uri="{FF2B5EF4-FFF2-40B4-BE49-F238E27FC236}">
                <a16:creationId xmlns:a16="http://schemas.microsoft.com/office/drawing/2014/main" id="{DCE085FE-A2D3-B6ED-3645-3F7451579B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09" y="2862"/>
            <a:ext cx="4068" cy="13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ADRIAN ISRAEL NAJERA SUAREZ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Text Box 4">
            <a:extLst>
              <a:ext uri="{FF2B5EF4-FFF2-40B4-BE49-F238E27FC236}">
                <a16:creationId xmlns:a16="http://schemas.microsoft.com/office/drawing/2014/main" id="{929B8AD6-5594-B57A-E966-AF5FE25111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19" y="2862"/>
            <a:ext cx="4068" cy="138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LIC. DAVIC LÓPEZ RODRÍGUEZ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defRPr sz="1000"/>
            </a:pPr>
            <a:endParaRPr lang="es-MX" sz="10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>
    <xdr:from>
      <xdr:col>0</xdr:col>
      <xdr:colOff>9526</xdr:colOff>
      <xdr:row>36</xdr:row>
      <xdr:rowOff>38100</xdr:rowOff>
    </xdr:from>
    <xdr:to>
      <xdr:col>1</xdr:col>
      <xdr:colOff>1714630</xdr:colOff>
      <xdr:row>38</xdr:row>
      <xdr:rowOff>129040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4F90F32-1605-4F31-B550-D67555C45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7105650"/>
          <a:ext cx="2467104" cy="47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209402</xdr:colOff>
      <xdr:row>2</xdr:row>
      <xdr:rowOff>5713</xdr:rowOff>
    </xdr:from>
    <xdr:to>
      <xdr:col>5</xdr:col>
      <xdr:colOff>1207770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r="9211" b="23981"/>
        <a:stretch/>
      </xdr:blipFill>
      <xdr:spPr bwMode="auto">
        <a:xfrm>
          <a:off x="7067402" y="386713"/>
          <a:ext cx="998368" cy="43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15240</xdr:rowOff>
    </xdr:from>
    <xdr:to>
      <xdr:col>1</xdr:col>
      <xdr:colOff>161924</xdr:colOff>
      <xdr:row>4</xdr:row>
      <xdr:rowOff>151891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240"/>
          <a:ext cx="923924" cy="527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173213</xdr:colOff>
      <xdr:row>32</xdr:row>
      <xdr:rowOff>9525</xdr:rowOff>
    </xdr:from>
    <xdr:to>
      <xdr:col>5</xdr:col>
      <xdr:colOff>931931</xdr:colOff>
      <xdr:row>35</xdr:row>
      <xdr:rowOff>159092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E6E5D025-74F9-48D8-B02C-1C5B78B0EC03}"/>
            </a:ext>
          </a:extLst>
        </xdr:cNvPr>
        <xdr:cNvGrpSpPr>
          <a:grpSpLocks/>
        </xdr:cNvGrpSpPr>
      </xdr:nvGrpSpPr>
      <xdr:grpSpPr bwMode="auto">
        <a:xfrm>
          <a:off x="173213" y="6610350"/>
          <a:ext cx="7616718" cy="721067"/>
          <a:chOff x="876" y="2858"/>
          <a:chExt cx="13148" cy="1142"/>
        </a:xfrm>
      </xdr:grpSpPr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902CC694-AEED-6EA1-D5CB-A136DF95B5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6" y="2858"/>
            <a:ext cx="4251" cy="112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INOCENCIO ROMAN ORTIZ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TITULAR DE LA DIRECCIÓN ADMINISTRATIVA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" name="Text Box 3">
            <a:extLst>
              <a:ext uri="{FF2B5EF4-FFF2-40B4-BE49-F238E27FC236}">
                <a16:creationId xmlns:a16="http://schemas.microsoft.com/office/drawing/2014/main" id="{F7E1F953-E804-1B58-417A-EBF04E585D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72" y="2862"/>
            <a:ext cx="3142" cy="112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ADRIAN ISRAEL NAJERA SUAREZ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Text Box 4">
            <a:extLst>
              <a:ext uri="{FF2B5EF4-FFF2-40B4-BE49-F238E27FC236}">
                <a16:creationId xmlns:a16="http://schemas.microsoft.com/office/drawing/2014/main" id="{B73BD539-550D-1A8B-89D2-A0CC1368B0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82" y="2862"/>
            <a:ext cx="3142" cy="113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LIC. DAVIC LÓPEZ RODRÍGUEZ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>
    <xdr:from>
      <xdr:col>0</xdr:col>
      <xdr:colOff>0</xdr:colOff>
      <xdr:row>37</xdr:row>
      <xdr:rowOff>76200</xdr:rowOff>
    </xdr:from>
    <xdr:to>
      <xdr:col>1</xdr:col>
      <xdr:colOff>1946385</xdr:colOff>
      <xdr:row>39</xdr:row>
      <xdr:rowOff>167140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6DB00C40-06DD-4785-971D-42716FE45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9525"/>
          <a:ext cx="2708385" cy="47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2</xdr:row>
      <xdr:rowOff>11429</xdr:rowOff>
    </xdr:from>
    <xdr:to>
      <xdr:col>2</xdr:col>
      <xdr:colOff>1504950</xdr:colOff>
      <xdr:row>4</xdr:row>
      <xdr:rowOff>86526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r="9069" b="23981"/>
        <a:stretch/>
      </xdr:blipFill>
      <xdr:spPr bwMode="auto">
        <a:xfrm>
          <a:off x="6648450" y="392429"/>
          <a:ext cx="1038225" cy="46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</xdr:colOff>
      <xdr:row>2</xdr:row>
      <xdr:rowOff>13336</xdr:rowOff>
    </xdr:from>
    <xdr:to>
      <xdr:col>0</xdr:col>
      <xdr:colOff>971550</xdr:colOff>
      <xdr:row>4</xdr:row>
      <xdr:rowOff>164887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94336"/>
          <a:ext cx="963930" cy="542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9525</xdr:rowOff>
    </xdr:from>
    <xdr:to>
      <xdr:col>3</xdr:col>
      <xdr:colOff>28575</xdr:colOff>
      <xdr:row>31</xdr:row>
      <xdr:rowOff>125181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E7FCB681-D689-42B2-927D-8FF85BDF2AE2}"/>
            </a:ext>
          </a:extLst>
        </xdr:cNvPr>
        <xdr:cNvGrpSpPr>
          <a:grpSpLocks/>
        </xdr:cNvGrpSpPr>
      </xdr:nvGrpSpPr>
      <xdr:grpSpPr bwMode="auto">
        <a:xfrm>
          <a:off x="0" y="6276975"/>
          <a:ext cx="7724775" cy="877656"/>
          <a:chOff x="577" y="2858"/>
          <a:chExt cx="13910" cy="1390"/>
        </a:xfrm>
      </xdr:grpSpPr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B46E9AA7-FC7D-5BE9-B0D1-5F41B175F5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7" y="2858"/>
            <a:ext cx="4850" cy="13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INOCENCIO ROMAN ORTIZ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TITULAR DE LA DIRECCIÓN ADMINISTRATIVA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" name="Text Box 3">
            <a:extLst>
              <a:ext uri="{FF2B5EF4-FFF2-40B4-BE49-F238E27FC236}">
                <a16:creationId xmlns:a16="http://schemas.microsoft.com/office/drawing/2014/main" id="{0375219F-472E-5E81-46B0-3A31DBA6CF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09" y="2862"/>
            <a:ext cx="4068" cy="13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ADRIAN ISRAEL NAJERA SUAREZ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Text Box 4">
            <a:extLst>
              <a:ext uri="{FF2B5EF4-FFF2-40B4-BE49-F238E27FC236}">
                <a16:creationId xmlns:a16="http://schemas.microsoft.com/office/drawing/2014/main" id="{F889A5E8-0CD1-DD8A-EC5A-3B63AE37F8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19" y="2862"/>
            <a:ext cx="4068" cy="138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LIC. DAVIC LÓPEZ RODRÍGUEZ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defRPr sz="1000"/>
            </a:pPr>
            <a:endParaRPr lang="es-MX" sz="10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1</xdr:col>
      <xdr:colOff>35830</xdr:colOff>
      <xdr:row>36</xdr:row>
      <xdr:rowOff>186190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C44200A6-3A15-4741-AAB7-EE118ABAB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6200"/>
          <a:ext cx="2693305" cy="47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971549</xdr:colOff>
      <xdr:row>2</xdr:row>
      <xdr:rowOff>5713</xdr:rowOff>
    </xdr:from>
    <xdr:to>
      <xdr:col>3</xdr:col>
      <xdr:colOff>2002154</xdr:colOff>
      <xdr:row>4</xdr:row>
      <xdr:rowOff>48003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r="8314" b="23981"/>
        <a:stretch/>
      </xdr:blipFill>
      <xdr:spPr bwMode="auto">
        <a:xfrm>
          <a:off x="5819774" y="386713"/>
          <a:ext cx="1030605" cy="432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</xdr:colOff>
      <xdr:row>2</xdr:row>
      <xdr:rowOff>17145</xdr:rowOff>
    </xdr:from>
    <xdr:to>
      <xdr:col>1</xdr:col>
      <xdr:colOff>0</xdr:colOff>
      <xdr:row>4</xdr:row>
      <xdr:rowOff>113085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" y="398145"/>
          <a:ext cx="853440" cy="486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19</xdr:row>
      <xdr:rowOff>142875</xdr:rowOff>
    </xdr:from>
    <xdr:to>
      <xdr:col>4</xdr:col>
      <xdr:colOff>561975</xdr:colOff>
      <xdr:row>24</xdr:row>
      <xdr:rowOff>68031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5139F778-4281-406F-B104-A5AF181CC2ED}"/>
            </a:ext>
          </a:extLst>
        </xdr:cNvPr>
        <xdr:cNvGrpSpPr>
          <a:grpSpLocks/>
        </xdr:cNvGrpSpPr>
      </xdr:nvGrpSpPr>
      <xdr:grpSpPr bwMode="auto">
        <a:xfrm>
          <a:off x="0" y="4133850"/>
          <a:ext cx="7419975" cy="877656"/>
          <a:chOff x="577" y="2858"/>
          <a:chExt cx="13910" cy="1390"/>
        </a:xfrm>
      </xdr:grpSpPr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3B65902F-8F01-BD11-FFCB-A4C0E2513A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7" y="2858"/>
            <a:ext cx="4850" cy="13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INOCENCIO ROMAN ORTIZ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TITULAR DE LA DIRECCIÓN ADMINISTRATIVA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" name="Text Box 3">
            <a:extLst>
              <a:ext uri="{FF2B5EF4-FFF2-40B4-BE49-F238E27FC236}">
                <a16:creationId xmlns:a16="http://schemas.microsoft.com/office/drawing/2014/main" id="{F5779255-7A81-43D2-B0F6-48F034727B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09" y="2862"/>
            <a:ext cx="4068" cy="13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ADRIAN ISRAEL NAJERA SUAREZ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Text Box 4">
            <a:extLst>
              <a:ext uri="{FF2B5EF4-FFF2-40B4-BE49-F238E27FC236}">
                <a16:creationId xmlns:a16="http://schemas.microsoft.com/office/drawing/2014/main" id="{EC0CD0BB-E10B-EAF5-4CFA-A643D44F35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19" y="2862"/>
            <a:ext cx="4068" cy="138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LIC. DAVIC LÓPEZ RODRÍGUEZ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defRPr sz="1000"/>
            </a:pPr>
            <a:endParaRPr lang="es-MX" sz="10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>
    <xdr:from>
      <xdr:col>0</xdr:col>
      <xdr:colOff>9525</xdr:colOff>
      <xdr:row>31</xdr:row>
      <xdr:rowOff>66675</xdr:rowOff>
    </xdr:from>
    <xdr:to>
      <xdr:col>1</xdr:col>
      <xdr:colOff>1845580</xdr:colOff>
      <xdr:row>33</xdr:row>
      <xdr:rowOff>157615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7E57E262-7350-4F2D-91B5-6DF5EC56A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353175"/>
          <a:ext cx="2693305" cy="47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808196</xdr:colOff>
      <xdr:row>2</xdr:row>
      <xdr:rowOff>5713</xdr:rowOff>
    </xdr:from>
    <xdr:to>
      <xdr:col>6</xdr:col>
      <xdr:colOff>916305</xdr:colOff>
      <xdr:row>4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r="7938" b="23981"/>
        <a:stretch/>
      </xdr:blipFill>
      <xdr:spPr bwMode="auto">
        <a:xfrm>
          <a:off x="6847046" y="386713"/>
          <a:ext cx="1041559" cy="44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22860</xdr:rowOff>
    </xdr:from>
    <xdr:to>
      <xdr:col>1</xdr:col>
      <xdr:colOff>0</xdr:colOff>
      <xdr:row>4</xdr:row>
      <xdr:rowOff>118496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"/>
          <a:ext cx="847725" cy="486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203698</xdr:colOff>
      <xdr:row>30</xdr:row>
      <xdr:rowOff>104775</xdr:rowOff>
    </xdr:from>
    <xdr:to>
      <xdr:col>6</xdr:col>
      <xdr:colOff>542426</xdr:colOff>
      <xdr:row>34</xdr:row>
      <xdr:rowOff>63842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DF12D21E-FD1D-45B9-A69A-9A188241EB93}"/>
            </a:ext>
          </a:extLst>
        </xdr:cNvPr>
        <xdr:cNvGrpSpPr>
          <a:grpSpLocks/>
        </xdr:cNvGrpSpPr>
      </xdr:nvGrpSpPr>
      <xdr:grpSpPr bwMode="auto">
        <a:xfrm>
          <a:off x="203698" y="6515100"/>
          <a:ext cx="7920628" cy="721067"/>
          <a:chOff x="988" y="2858"/>
          <a:chExt cx="12953" cy="1142"/>
        </a:xfrm>
      </xdr:grpSpPr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531BA620-C923-44DA-3E03-092277362A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8" y="2858"/>
            <a:ext cx="4027" cy="112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INOCENCIO ROMAN ORTIZ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TITULAR DE LA DIRECCIÓN ADMINISTRATIVA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" name="Text Box 3">
            <a:extLst>
              <a:ext uri="{FF2B5EF4-FFF2-40B4-BE49-F238E27FC236}">
                <a16:creationId xmlns:a16="http://schemas.microsoft.com/office/drawing/2014/main" id="{EAADC98A-38BA-7753-3514-E3A72327A5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5" y="2862"/>
            <a:ext cx="2976" cy="112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ADRIAN ISRAEL NAJERA SUAREZ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Text Box 4">
            <a:extLst>
              <a:ext uri="{FF2B5EF4-FFF2-40B4-BE49-F238E27FC236}">
                <a16:creationId xmlns:a16="http://schemas.microsoft.com/office/drawing/2014/main" id="{43DED654-6245-190F-7696-9364FB2523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965" y="2862"/>
            <a:ext cx="2976" cy="113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LIC. DAVIC LÓPEZ RODRÍGUEZ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>
    <xdr:from>
      <xdr:col>0</xdr:col>
      <xdr:colOff>9525</xdr:colOff>
      <xdr:row>34</xdr:row>
      <xdr:rowOff>66675</xdr:rowOff>
    </xdr:from>
    <xdr:to>
      <xdr:col>1</xdr:col>
      <xdr:colOff>1855105</xdr:colOff>
      <xdr:row>36</xdr:row>
      <xdr:rowOff>157615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3E349BD-7D9B-4EA8-A2A4-C0380F5A4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239000"/>
          <a:ext cx="2693305" cy="47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</xdr:row>
      <xdr:rowOff>17143</xdr:rowOff>
    </xdr:from>
    <xdr:to>
      <xdr:col>5</xdr:col>
      <xdr:colOff>1343025</xdr:colOff>
      <xdr:row>4</xdr:row>
      <xdr:rowOff>21603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r="9069" b="23981"/>
        <a:stretch/>
      </xdr:blipFill>
      <xdr:spPr bwMode="auto">
        <a:xfrm>
          <a:off x="7991475" y="398143"/>
          <a:ext cx="914400" cy="39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</xdr:colOff>
      <xdr:row>2</xdr:row>
      <xdr:rowOff>5716</xdr:rowOff>
    </xdr:from>
    <xdr:to>
      <xdr:col>0</xdr:col>
      <xdr:colOff>847725</xdr:colOff>
      <xdr:row>4</xdr:row>
      <xdr:rowOff>92613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" y="386716"/>
          <a:ext cx="836295" cy="477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21</xdr:row>
      <xdr:rowOff>152400</xdr:rowOff>
    </xdr:from>
    <xdr:to>
      <xdr:col>5</xdr:col>
      <xdr:colOff>942975</xdr:colOff>
      <xdr:row>26</xdr:row>
      <xdr:rowOff>77556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3E972C50-7A59-4D1B-A5EB-BDFA287407EA}"/>
            </a:ext>
          </a:extLst>
        </xdr:cNvPr>
        <xdr:cNvGrpSpPr>
          <a:grpSpLocks/>
        </xdr:cNvGrpSpPr>
      </xdr:nvGrpSpPr>
      <xdr:grpSpPr bwMode="auto">
        <a:xfrm>
          <a:off x="0" y="4248150"/>
          <a:ext cx="8505825" cy="877656"/>
          <a:chOff x="577" y="2858"/>
          <a:chExt cx="13910" cy="1390"/>
        </a:xfrm>
      </xdr:grpSpPr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8B6E57AC-AB0D-6D93-6685-8466FC75BA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7" y="2858"/>
            <a:ext cx="4850" cy="13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INOCENCIO ROMAN ORTIZ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TITULAR DE LA DIRECCIÓN ADMINISTRATIVA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" name="Text Box 3">
            <a:extLst>
              <a:ext uri="{FF2B5EF4-FFF2-40B4-BE49-F238E27FC236}">
                <a16:creationId xmlns:a16="http://schemas.microsoft.com/office/drawing/2014/main" id="{C0413905-3B14-97A9-13EE-96EE0E7801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09" y="2862"/>
            <a:ext cx="4068" cy="13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ADRIAN ISRAEL NAJERA SUAREZ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7" name="Text Box 4">
            <a:extLst>
              <a:ext uri="{FF2B5EF4-FFF2-40B4-BE49-F238E27FC236}">
                <a16:creationId xmlns:a16="http://schemas.microsoft.com/office/drawing/2014/main" id="{87DE96B7-FEF3-78ED-7824-4192FE6A63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19" y="2862"/>
            <a:ext cx="4068" cy="138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LIC. DAVIC LÓPEZ RODRÍGUEZ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defRPr sz="1000"/>
            </a:pPr>
            <a:endParaRPr lang="es-MX" sz="10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>
    <xdr:from>
      <xdr:col>0</xdr:col>
      <xdr:colOff>9525</xdr:colOff>
      <xdr:row>41</xdr:row>
      <xdr:rowOff>76200</xdr:rowOff>
    </xdr:from>
    <xdr:to>
      <xdr:col>1</xdr:col>
      <xdr:colOff>1664605</xdr:colOff>
      <xdr:row>43</xdr:row>
      <xdr:rowOff>167140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C491552-4973-42F7-AF9E-A0A8DC9BD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981950"/>
          <a:ext cx="2693305" cy="47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opLeftCell="A26" zoomScaleNormal="100" workbookViewId="0">
      <selection activeCell="C42" sqref="C42"/>
    </sheetView>
  </sheetViews>
  <sheetFormatPr baseColWidth="10" defaultColWidth="11.42578125" defaultRowHeight="15" x14ac:dyDescent="0.25"/>
  <cols>
    <col min="1" max="1" width="11.42578125" style="4"/>
    <col min="2" max="2" width="39.85546875" style="4" customWidth="1"/>
    <col min="3" max="3" width="17.28515625" style="4" customWidth="1"/>
    <col min="4" max="4" width="16.28515625" style="4" customWidth="1"/>
    <col min="5" max="5" width="16.42578125" style="4" customWidth="1"/>
    <col min="6" max="6" width="16.28515625" style="4" customWidth="1"/>
    <col min="7" max="7" width="16.42578125" style="4" customWidth="1"/>
    <col min="8" max="16384" width="11.42578125" style="4"/>
  </cols>
  <sheetData>
    <row r="1" spans="1:8" x14ac:dyDescent="0.25">
      <c r="A1" s="1"/>
      <c r="B1" s="1"/>
      <c r="C1" s="1"/>
      <c r="D1" s="1"/>
      <c r="E1" s="2"/>
      <c r="F1" s="2"/>
      <c r="G1" s="3" t="s">
        <v>116</v>
      </c>
    </row>
    <row r="2" spans="1:8" s="30" customFormat="1" x14ac:dyDescent="0.25">
      <c r="A2" s="191" t="s">
        <v>141</v>
      </c>
      <c r="B2" s="192"/>
      <c r="C2" s="192"/>
      <c r="D2" s="192"/>
      <c r="E2" s="192"/>
      <c r="F2" s="192"/>
      <c r="G2" s="193"/>
    </row>
    <row r="3" spans="1:8" s="30" customFormat="1" x14ac:dyDescent="0.25">
      <c r="A3" s="194" t="s">
        <v>142</v>
      </c>
      <c r="B3" s="195"/>
      <c r="C3" s="195"/>
      <c r="D3" s="195"/>
      <c r="E3" s="195"/>
      <c r="F3" s="195"/>
      <c r="G3" s="196"/>
      <c r="H3" s="28"/>
    </row>
    <row r="4" spans="1:8" ht="15.75" customHeight="1" x14ac:dyDescent="0.25">
      <c r="A4" s="203" t="s">
        <v>7</v>
      </c>
      <c r="B4" s="204"/>
      <c r="C4" s="204"/>
      <c r="D4" s="204"/>
      <c r="E4" s="204"/>
      <c r="F4" s="204"/>
      <c r="G4" s="205"/>
    </row>
    <row r="5" spans="1:8" x14ac:dyDescent="0.25">
      <c r="A5" s="203" t="s">
        <v>8</v>
      </c>
      <c r="B5" s="204"/>
      <c r="C5" s="204"/>
      <c r="D5" s="204"/>
      <c r="E5" s="204"/>
      <c r="F5" s="204"/>
      <c r="G5" s="205"/>
    </row>
    <row r="6" spans="1:8" x14ac:dyDescent="0.25">
      <c r="A6" s="206" t="s">
        <v>9</v>
      </c>
      <c r="B6" s="207"/>
      <c r="C6" s="207"/>
      <c r="D6" s="207"/>
      <c r="E6" s="207"/>
      <c r="F6" s="207"/>
      <c r="G6" s="208"/>
    </row>
    <row r="7" spans="1:8" x14ac:dyDescent="0.25">
      <c r="A7" s="209" t="s">
        <v>1</v>
      </c>
      <c r="B7" s="210"/>
      <c r="C7" s="210"/>
      <c r="D7" s="210"/>
      <c r="E7" s="210"/>
      <c r="F7" s="210"/>
      <c r="G7" s="211"/>
    </row>
    <row r="8" spans="1:8" x14ac:dyDescent="0.25">
      <c r="A8" s="212" t="s">
        <v>119</v>
      </c>
      <c r="B8" s="212"/>
      <c r="C8" s="212"/>
      <c r="D8" s="212"/>
      <c r="E8" s="6"/>
      <c r="F8" s="5"/>
      <c r="G8" s="5"/>
    </row>
    <row r="9" spans="1:8" ht="24" customHeight="1" x14ac:dyDescent="0.25">
      <c r="A9" s="84" t="s">
        <v>10</v>
      </c>
      <c r="B9" s="85" t="s">
        <v>11</v>
      </c>
      <c r="C9" s="86" t="s">
        <v>12</v>
      </c>
      <c r="D9" s="86" t="s">
        <v>13</v>
      </c>
      <c r="E9" s="7"/>
      <c r="F9" s="1"/>
      <c r="G9" s="1"/>
    </row>
    <row r="10" spans="1:8" x14ac:dyDescent="0.25">
      <c r="A10" s="115">
        <v>1112</v>
      </c>
      <c r="B10" s="38" t="s">
        <v>143</v>
      </c>
      <c r="C10" s="39"/>
      <c r="D10" s="40">
        <v>1656592.72</v>
      </c>
      <c r="E10" s="7"/>
      <c r="F10" s="1"/>
      <c r="G10" s="1"/>
    </row>
    <row r="11" spans="1:8" x14ac:dyDescent="0.25">
      <c r="A11" s="115"/>
      <c r="B11" s="41"/>
      <c r="C11" s="39"/>
      <c r="D11" s="40"/>
      <c r="E11" s="7"/>
      <c r="F11" s="1"/>
      <c r="G11" s="1"/>
    </row>
    <row r="12" spans="1:8" x14ac:dyDescent="0.25">
      <c r="A12" s="115"/>
      <c r="B12" s="41"/>
      <c r="C12" s="39"/>
      <c r="D12" s="40"/>
      <c r="E12" s="7"/>
      <c r="F12" s="8"/>
      <c r="G12" s="1"/>
    </row>
    <row r="13" spans="1:8" x14ac:dyDescent="0.25">
      <c r="A13" s="115"/>
      <c r="B13" s="42" t="s">
        <v>6</v>
      </c>
      <c r="C13" s="39"/>
      <c r="D13" s="40">
        <f>SUM(D10:D12)</f>
        <v>1656592.72</v>
      </c>
      <c r="E13" s="7"/>
      <c r="F13" s="8"/>
      <c r="G13" s="1"/>
    </row>
    <row r="14" spans="1:8" x14ac:dyDescent="0.25">
      <c r="A14" s="1"/>
      <c r="B14" s="9"/>
      <c r="C14" s="7"/>
      <c r="D14" s="10"/>
      <c r="E14" s="7"/>
      <c r="F14" s="8"/>
      <c r="G14" s="1"/>
    </row>
    <row r="15" spans="1:8" x14ac:dyDescent="0.25">
      <c r="A15" s="202" t="s">
        <v>14</v>
      </c>
      <c r="B15" s="202"/>
      <c r="C15" s="202"/>
      <c r="D15" s="202"/>
      <c r="E15" s="202"/>
      <c r="F15" s="43"/>
      <c r="G15" s="43"/>
    </row>
    <row r="16" spans="1:8" ht="18.75" customHeight="1" x14ac:dyDescent="0.25">
      <c r="A16" s="197" t="s">
        <v>10</v>
      </c>
      <c r="B16" s="197" t="s">
        <v>11</v>
      </c>
      <c r="C16" s="199" t="s">
        <v>12</v>
      </c>
      <c r="D16" s="199" t="s">
        <v>13</v>
      </c>
      <c r="E16" s="201" t="s">
        <v>15</v>
      </c>
      <c r="F16" s="201"/>
      <c r="G16" s="201"/>
    </row>
    <row r="17" spans="1:14" x14ac:dyDescent="0.25">
      <c r="A17" s="198"/>
      <c r="B17" s="198"/>
      <c r="C17" s="200"/>
      <c r="D17" s="200"/>
      <c r="E17" s="87" t="s">
        <v>16</v>
      </c>
      <c r="F17" s="87" t="s">
        <v>17</v>
      </c>
      <c r="G17" s="87" t="s">
        <v>18</v>
      </c>
    </row>
    <row r="18" spans="1:14" ht="24" x14ac:dyDescent="0.25">
      <c r="A18" s="117">
        <v>1114</v>
      </c>
      <c r="B18" s="44" t="s">
        <v>144</v>
      </c>
      <c r="C18" s="45" t="s">
        <v>145</v>
      </c>
      <c r="D18" s="45">
        <v>0</v>
      </c>
      <c r="E18" s="45"/>
      <c r="F18" s="37"/>
      <c r="G18" s="37"/>
    </row>
    <row r="19" spans="1:14" x14ac:dyDescent="0.25">
      <c r="A19" s="37"/>
      <c r="B19" s="44"/>
      <c r="C19" s="45"/>
      <c r="D19" s="45"/>
      <c r="E19" s="45"/>
      <c r="F19" s="37"/>
      <c r="G19" s="37"/>
    </row>
    <row r="20" spans="1:14" x14ac:dyDescent="0.25">
      <c r="A20" s="37"/>
      <c r="B20" s="46"/>
      <c r="C20" s="45"/>
      <c r="D20" s="45"/>
      <c r="E20" s="45"/>
      <c r="F20" s="37"/>
      <c r="G20" s="37"/>
    </row>
    <row r="21" spans="1:14" x14ac:dyDescent="0.25">
      <c r="A21" s="37"/>
      <c r="B21" s="46" t="s">
        <v>6</v>
      </c>
      <c r="C21" s="45"/>
      <c r="D21" s="45">
        <f>+D20</f>
        <v>0</v>
      </c>
      <c r="E21" s="45"/>
      <c r="F21" s="37"/>
      <c r="G21" s="37"/>
    </row>
    <row r="22" spans="1:14" x14ac:dyDescent="0.25">
      <c r="A22" s="97"/>
      <c r="B22" s="97"/>
      <c r="C22" s="97"/>
      <c r="D22" s="97"/>
      <c r="E22" s="97"/>
      <c r="F22" s="97"/>
      <c r="G22" s="97"/>
      <c r="H22" s="97"/>
      <c r="I22" s="97"/>
      <c r="J22"/>
    </row>
    <row r="23" spans="1:14" ht="15" customHeight="1" x14ac:dyDescent="0.25">
      <c r="A23" s="190" t="s">
        <v>430</v>
      </c>
      <c r="B23" s="190"/>
      <c r="C23" s="190"/>
      <c r="D23" s="190"/>
      <c r="E23" s="190"/>
      <c r="F23" s="190"/>
      <c r="G23" s="190"/>
      <c r="H23" s="179"/>
      <c r="I23" s="179"/>
      <c r="J23" s="179"/>
      <c r="K23" s="179"/>
      <c r="L23" s="179"/>
      <c r="M23" s="179"/>
      <c r="N23" s="179"/>
    </row>
    <row r="24" spans="1:14" x14ac:dyDescent="0.25">
      <c r="A24" s="1"/>
      <c r="B24" s="9"/>
      <c r="C24" s="7"/>
      <c r="D24" s="7"/>
      <c r="E24" s="7"/>
      <c r="F24" s="1"/>
      <c r="G24" s="1"/>
    </row>
    <row r="25" spans="1:14" x14ac:dyDescent="0.25">
      <c r="A25" s="1"/>
      <c r="B25" s="9"/>
      <c r="C25" s="7"/>
      <c r="D25" s="7"/>
      <c r="E25" s="7"/>
      <c r="F25" s="1"/>
      <c r="G25" s="1"/>
    </row>
    <row r="26" spans="1:14" x14ac:dyDescent="0.25">
      <c r="A26" s="1"/>
      <c r="B26" s="9"/>
      <c r="C26" s="7"/>
      <c r="D26" s="7"/>
      <c r="E26" s="7"/>
      <c r="F26" s="1"/>
      <c r="G26" s="1"/>
    </row>
    <row r="27" spans="1:14" x14ac:dyDescent="0.25">
      <c r="A27" s="1"/>
      <c r="B27" s="9"/>
      <c r="C27" s="7"/>
      <c r="D27" s="7"/>
      <c r="E27" s="7"/>
      <c r="F27" s="1"/>
      <c r="G27" s="1"/>
    </row>
    <row r="28" spans="1:14" x14ac:dyDescent="0.25">
      <c r="A28" s="1"/>
      <c r="B28" s="9"/>
      <c r="C28" s="7"/>
      <c r="D28" s="7"/>
      <c r="E28" s="7"/>
      <c r="F28" s="1"/>
      <c r="G28" s="1"/>
    </row>
    <row r="29" spans="1:14" ht="10.5" customHeight="1" x14ac:dyDescent="0.25">
      <c r="A29" s="11"/>
      <c r="B29" s="11"/>
      <c r="C29" s="11"/>
      <c r="D29" s="11"/>
      <c r="E29" s="11"/>
      <c r="F29" s="11"/>
      <c r="G29" s="11"/>
    </row>
    <row r="30" spans="1:14" hidden="1" x14ac:dyDescent="0.25">
      <c r="A30" s="11"/>
      <c r="B30" s="11"/>
      <c r="C30" s="11"/>
      <c r="D30" s="11"/>
      <c r="E30" s="11"/>
      <c r="F30" s="11"/>
      <c r="G30" s="11"/>
    </row>
    <row r="31" spans="1:14" hidden="1" x14ac:dyDescent="0.25">
      <c r="A31" s="11"/>
      <c r="B31" s="11"/>
      <c r="C31" s="11"/>
      <c r="D31" s="11"/>
      <c r="E31" s="11"/>
      <c r="F31" s="11"/>
      <c r="G31" s="11"/>
    </row>
    <row r="32" spans="1:14" x14ac:dyDescent="0.25">
      <c r="A32" s="11"/>
      <c r="B32" s="11"/>
      <c r="C32" s="11"/>
      <c r="D32" s="11"/>
      <c r="E32" s="11"/>
      <c r="F32" s="11"/>
      <c r="G32" s="11"/>
    </row>
    <row r="33" spans="1:7" x14ac:dyDescent="0.25">
      <c r="A33" s="12"/>
      <c r="B33" s="12"/>
      <c r="C33" s="12"/>
      <c r="D33" s="12"/>
      <c r="E33" s="12"/>
      <c r="F33" s="12"/>
      <c r="G33" s="12"/>
    </row>
    <row r="34" spans="1:7" x14ac:dyDescent="0.25">
      <c r="A34" s="12"/>
      <c r="B34" s="12"/>
      <c r="C34" s="12"/>
      <c r="D34" s="12"/>
      <c r="E34" s="12"/>
      <c r="F34" s="12"/>
      <c r="G34" s="12"/>
    </row>
    <row r="35" spans="1:7" x14ac:dyDescent="0.25">
      <c r="A35" s="12"/>
      <c r="B35" s="12"/>
      <c r="C35" s="12"/>
      <c r="D35" s="12"/>
      <c r="E35" s="12"/>
      <c r="F35" s="12"/>
      <c r="G35" s="12"/>
    </row>
    <row r="36" spans="1:7" x14ac:dyDescent="0.25">
      <c r="A36" s="12"/>
      <c r="B36" s="12"/>
      <c r="C36" s="12"/>
      <c r="D36" s="12"/>
      <c r="E36" s="12"/>
      <c r="F36" s="12"/>
      <c r="G36" s="12"/>
    </row>
  </sheetData>
  <protectedRanges>
    <protectedRange sqref="B10:D14 B17:E20" name="Rango1_1"/>
  </protectedRanges>
  <dataConsolidate/>
  <mergeCells count="14">
    <mergeCell ref="A23:G23"/>
    <mergeCell ref="A2:G2"/>
    <mergeCell ref="A3:G3"/>
    <mergeCell ref="A16:A17"/>
    <mergeCell ref="B16:B17"/>
    <mergeCell ref="C16:C17"/>
    <mergeCell ref="D16:D17"/>
    <mergeCell ref="E16:G16"/>
    <mergeCell ref="A15:E15"/>
    <mergeCell ref="A4:G4"/>
    <mergeCell ref="A5:G5"/>
    <mergeCell ref="A6:G6"/>
    <mergeCell ref="A7:G7"/>
    <mergeCell ref="A8:D8"/>
  </mergeCells>
  <dataValidations count="1">
    <dataValidation allowBlank="1" showErrorMessage="1" sqref="J16" xr:uid="{00000000-0002-0000-0000-000000000000}"/>
  </dataValidations>
  <pageMargins left="1.4960629921259843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6"/>
  <sheetViews>
    <sheetView topLeftCell="A58" workbookViewId="0">
      <selection activeCell="F64" sqref="F64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8" x14ac:dyDescent="0.25">
      <c r="A1" s="1"/>
      <c r="B1" s="1"/>
      <c r="C1" s="1"/>
      <c r="D1" s="1"/>
      <c r="E1" s="13" t="s">
        <v>63</v>
      </c>
    </row>
    <row r="2" spans="1:8" s="30" customFormat="1" x14ac:dyDescent="0.25">
      <c r="A2" s="191" t="s">
        <v>141</v>
      </c>
      <c r="B2" s="192"/>
      <c r="C2" s="192"/>
      <c r="D2" s="192"/>
      <c r="E2" s="193"/>
      <c r="F2" s="105"/>
      <c r="G2" s="28"/>
    </row>
    <row r="3" spans="1:8" s="30" customFormat="1" x14ac:dyDescent="0.25">
      <c r="A3" s="194" t="s">
        <v>142</v>
      </c>
      <c r="B3" s="195"/>
      <c r="C3" s="195"/>
      <c r="D3" s="195"/>
      <c r="E3" s="196"/>
      <c r="F3" s="36"/>
      <c r="G3" s="28"/>
      <c r="H3" s="28"/>
    </row>
    <row r="4" spans="1:8" ht="15.75" customHeight="1" x14ac:dyDescent="0.25">
      <c r="A4" s="203" t="s">
        <v>7</v>
      </c>
      <c r="B4" s="204"/>
      <c r="C4" s="204"/>
      <c r="D4" s="204"/>
      <c r="E4" s="205"/>
      <c r="F4" s="91"/>
    </row>
    <row r="5" spans="1:8" x14ac:dyDescent="0.25">
      <c r="A5" s="203" t="s">
        <v>64</v>
      </c>
      <c r="B5" s="204"/>
      <c r="C5" s="204"/>
      <c r="D5" s="204"/>
      <c r="E5" s="205"/>
    </row>
    <row r="6" spans="1:8" x14ac:dyDescent="0.25">
      <c r="A6" s="209" t="s">
        <v>4</v>
      </c>
      <c r="B6" s="210"/>
      <c r="C6" s="210"/>
      <c r="D6" s="210"/>
      <c r="E6" s="211"/>
    </row>
    <row r="7" spans="1:8" x14ac:dyDescent="0.25">
      <c r="A7" s="230"/>
      <c r="B7" s="230"/>
      <c r="C7" s="6"/>
      <c r="D7" s="6"/>
      <c r="E7" s="6"/>
    </row>
    <row r="8" spans="1:8" ht="20.25" customHeight="1" x14ac:dyDescent="0.25">
      <c r="A8" s="84" t="s">
        <v>10</v>
      </c>
      <c r="B8" s="85" t="s">
        <v>11</v>
      </c>
      <c r="C8" s="86" t="s">
        <v>13</v>
      </c>
      <c r="D8" s="86" t="s">
        <v>58</v>
      </c>
      <c r="E8" s="86" t="s">
        <v>27</v>
      </c>
    </row>
    <row r="9" spans="1:8" x14ac:dyDescent="0.25">
      <c r="A9" s="138">
        <v>4100</v>
      </c>
      <c r="B9" s="142" t="s">
        <v>187</v>
      </c>
      <c r="C9" s="45">
        <v>64191381.340000004</v>
      </c>
      <c r="D9" s="143" t="s">
        <v>235</v>
      </c>
      <c r="E9" s="52"/>
    </row>
    <row r="10" spans="1:8" x14ac:dyDescent="0.25">
      <c r="A10" s="138">
        <v>4110</v>
      </c>
      <c r="B10" s="139" t="s">
        <v>188</v>
      </c>
      <c r="C10" s="45">
        <v>0</v>
      </c>
      <c r="D10" s="52"/>
      <c r="E10" s="52"/>
    </row>
    <row r="11" spans="1:8" x14ac:dyDescent="0.25">
      <c r="A11" s="138">
        <v>4111</v>
      </c>
      <c r="B11" s="139" t="s">
        <v>189</v>
      </c>
      <c r="C11" s="45">
        <v>0</v>
      </c>
      <c r="D11" s="52"/>
      <c r="E11" s="52"/>
    </row>
    <row r="12" spans="1:8" x14ac:dyDescent="0.25">
      <c r="A12" s="138">
        <v>4112</v>
      </c>
      <c r="B12" s="139" t="s">
        <v>190</v>
      </c>
      <c r="C12" s="45">
        <v>0</v>
      </c>
      <c r="D12" s="52"/>
      <c r="E12" s="52"/>
    </row>
    <row r="13" spans="1:8" ht="22.5" x14ac:dyDescent="0.25">
      <c r="A13" s="138">
        <v>4113</v>
      </c>
      <c r="B13" s="139" t="s">
        <v>191</v>
      </c>
      <c r="C13" s="45">
        <v>0</v>
      </c>
      <c r="D13" s="52"/>
      <c r="E13" s="52"/>
    </row>
    <row r="14" spans="1:8" x14ac:dyDescent="0.25">
      <c r="A14" s="138">
        <v>4114</v>
      </c>
      <c r="B14" s="139" t="s">
        <v>192</v>
      </c>
      <c r="C14" s="45">
        <v>0</v>
      </c>
      <c r="D14" s="52"/>
      <c r="E14" s="52"/>
    </row>
    <row r="15" spans="1:8" x14ac:dyDescent="0.25">
      <c r="A15" s="138">
        <v>4115</v>
      </c>
      <c r="B15" s="139" t="s">
        <v>193</v>
      </c>
      <c r="C15" s="45">
        <v>0</v>
      </c>
      <c r="D15" s="52"/>
      <c r="E15" s="52"/>
    </row>
    <row r="16" spans="1:8" x14ac:dyDescent="0.25">
      <c r="A16" s="138">
        <v>4116</v>
      </c>
      <c r="B16" s="139" t="s">
        <v>194</v>
      </c>
      <c r="C16" s="45">
        <v>0</v>
      </c>
      <c r="D16" s="52"/>
      <c r="E16" s="52"/>
    </row>
    <row r="17" spans="1:5" x14ac:dyDescent="0.25">
      <c r="A17" s="138">
        <v>4117</v>
      </c>
      <c r="B17" s="139" t="s">
        <v>195</v>
      </c>
      <c r="C17" s="45">
        <v>0</v>
      </c>
      <c r="D17" s="52"/>
      <c r="E17" s="52"/>
    </row>
    <row r="18" spans="1:5" ht="45" x14ac:dyDescent="0.25">
      <c r="A18" s="138">
        <v>4118</v>
      </c>
      <c r="B18" s="140" t="s">
        <v>196</v>
      </c>
      <c r="C18" s="45">
        <v>0</v>
      </c>
      <c r="D18" s="52"/>
      <c r="E18" s="52"/>
    </row>
    <row r="19" spans="1:5" x14ac:dyDescent="0.25">
      <c r="A19" s="138">
        <v>4119</v>
      </c>
      <c r="B19" s="139" t="s">
        <v>197</v>
      </c>
      <c r="C19" s="45">
        <v>0</v>
      </c>
      <c r="D19" s="52"/>
      <c r="E19" s="52"/>
    </row>
    <row r="20" spans="1:5" x14ac:dyDescent="0.25">
      <c r="A20" s="138">
        <v>4120</v>
      </c>
      <c r="B20" s="139" t="s">
        <v>198</v>
      </c>
      <c r="C20" s="45">
        <v>0</v>
      </c>
      <c r="D20" s="52"/>
      <c r="E20" s="52"/>
    </row>
    <row r="21" spans="1:5" x14ac:dyDescent="0.25">
      <c r="A21" s="138">
        <v>4121</v>
      </c>
      <c r="B21" s="139" t="s">
        <v>199</v>
      </c>
      <c r="C21" s="45">
        <v>0</v>
      </c>
      <c r="D21" s="52"/>
      <c r="E21" s="52"/>
    </row>
    <row r="22" spans="1:5" x14ac:dyDescent="0.25">
      <c r="A22" s="138">
        <v>4122</v>
      </c>
      <c r="B22" s="139" t="s">
        <v>200</v>
      </c>
      <c r="C22" s="45">
        <v>0</v>
      </c>
      <c r="D22" s="52"/>
      <c r="E22" s="52"/>
    </row>
    <row r="23" spans="1:5" x14ac:dyDescent="0.25">
      <c r="A23" s="138">
        <v>4123</v>
      </c>
      <c r="B23" s="139" t="s">
        <v>201</v>
      </c>
      <c r="C23" s="45">
        <v>0</v>
      </c>
      <c r="D23" s="52"/>
      <c r="E23" s="52"/>
    </row>
    <row r="24" spans="1:5" ht="22.5" x14ac:dyDescent="0.25">
      <c r="A24" s="138">
        <v>4124</v>
      </c>
      <c r="B24" s="139" t="s">
        <v>202</v>
      </c>
      <c r="C24" s="45">
        <v>0</v>
      </c>
      <c r="D24" s="52"/>
      <c r="E24" s="52"/>
    </row>
    <row r="25" spans="1:5" ht="22.5" x14ac:dyDescent="0.25">
      <c r="A25" s="138">
        <v>4129</v>
      </c>
      <c r="B25" s="139" t="s">
        <v>203</v>
      </c>
      <c r="C25" s="45">
        <v>0</v>
      </c>
      <c r="D25" s="52"/>
      <c r="E25" s="52"/>
    </row>
    <row r="26" spans="1:5" x14ac:dyDescent="0.25">
      <c r="A26" s="138">
        <v>4130</v>
      </c>
      <c r="B26" s="139" t="s">
        <v>204</v>
      </c>
      <c r="C26" s="45">
        <v>0</v>
      </c>
      <c r="D26" s="52"/>
      <c r="E26" s="52"/>
    </row>
    <row r="27" spans="1:5" ht="22.5" x14ac:dyDescent="0.25">
      <c r="A27" s="138">
        <v>4131</v>
      </c>
      <c r="B27" s="139" t="s">
        <v>205</v>
      </c>
      <c r="C27" s="45">
        <v>0</v>
      </c>
      <c r="D27" s="52"/>
      <c r="E27" s="52"/>
    </row>
    <row r="28" spans="1:5" x14ac:dyDescent="0.25">
      <c r="A28" s="138">
        <v>4140</v>
      </c>
      <c r="B28" s="139" t="s">
        <v>206</v>
      </c>
      <c r="C28" s="45">
        <v>0</v>
      </c>
      <c r="D28" s="52"/>
      <c r="E28" s="52"/>
    </row>
    <row r="29" spans="1:5" ht="22.5" x14ac:dyDescent="0.25">
      <c r="A29" s="141">
        <v>4141</v>
      </c>
      <c r="B29" s="139" t="s">
        <v>207</v>
      </c>
      <c r="C29" s="45">
        <v>0</v>
      </c>
      <c r="D29" s="52"/>
      <c r="E29" s="52"/>
    </row>
    <row r="30" spans="1:5" x14ac:dyDescent="0.25">
      <c r="A30" s="138">
        <v>4142</v>
      </c>
      <c r="B30" s="139" t="s">
        <v>208</v>
      </c>
      <c r="C30" s="45">
        <v>0</v>
      </c>
      <c r="D30" s="52"/>
      <c r="E30" s="52"/>
    </row>
    <row r="31" spans="1:5" x14ac:dyDescent="0.25">
      <c r="A31" s="138">
        <v>4143</v>
      </c>
      <c r="B31" s="139" t="s">
        <v>209</v>
      </c>
      <c r="C31" s="45">
        <v>0</v>
      </c>
      <c r="D31" s="52"/>
      <c r="E31" s="52"/>
    </row>
    <row r="32" spans="1:5" x14ac:dyDescent="0.25">
      <c r="A32" s="138">
        <v>4144</v>
      </c>
      <c r="B32" s="139" t="s">
        <v>210</v>
      </c>
      <c r="C32" s="45">
        <v>0</v>
      </c>
      <c r="D32" s="52"/>
      <c r="E32" s="52"/>
    </row>
    <row r="33" spans="1:5" x14ac:dyDescent="0.25">
      <c r="A33" s="138">
        <v>4149</v>
      </c>
      <c r="B33" s="139" t="s">
        <v>211</v>
      </c>
      <c r="C33" s="45">
        <v>0</v>
      </c>
      <c r="D33" s="52"/>
      <c r="E33" s="52"/>
    </row>
    <row r="34" spans="1:5" x14ac:dyDescent="0.25">
      <c r="A34" s="138">
        <v>4150</v>
      </c>
      <c r="B34" s="139" t="s">
        <v>212</v>
      </c>
      <c r="C34" s="45">
        <v>718357.63</v>
      </c>
      <c r="D34" s="144" t="s">
        <v>235</v>
      </c>
      <c r="E34" s="144" t="s">
        <v>236</v>
      </c>
    </row>
    <row r="35" spans="1:5" ht="33.75" x14ac:dyDescent="0.25">
      <c r="A35" s="138">
        <v>4151</v>
      </c>
      <c r="B35" s="139" t="s">
        <v>213</v>
      </c>
      <c r="C35" s="45">
        <v>718357.63</v>
      </c>
      <c r="D35" s="144" t="s">
        <v>235</v>
      </c>
      <c r="E35" s="144" t="s">
        <v>236</v>
      </c>
    </row>
    <row r="36" spans="1:5" ht="22.5" x14ac:dyDescent="0.25">
      <c r="A36" s="138">
        <v>4152</v>
      </c>
      <c r="B36" s="139" t="s">
        <v>214</v>
      </c>
      <c r="C36" s="45">
        <v>0</v>
      </c>
      <c r="D36" s="52"/>
      <c r="E36" s="52"/>
    </row>
    <row r="37" spans="1:5" x14ac:dyDescent="0.25">
      <c r="A37" s="138">
        <v>4153</v>
      </c>
      <c r="B37" s="139" t="s">
        <v>215</v>
      </c>
      <c r="C37" s="45">
        <v>0</v>
      </c>
      <c r="D37" s="52"/>
      <c r="E37" s="52"/>
    </row>
    <row r="38" spans="1:5" ht="22.5" x14ac:dyDescent="0.25">
      <c r="A38" s="138">
        <v>4159</v>
      </c>
      <c r="B38" s="139" t="s">
        <v>216</v>
      </c>
      <c r="C38" s="45">
        <v>0</v>
      </c>
      <c r="D38" s="52"/>
      <c r="E38" s="52"/>
    </row>
    <row r="39" spans="1:5" x14ac:dyDescent="0.25">
      <c r="A39" s="138">
        <v>4160</v>
      </c>
      <c r="B39" s="139" t="s">
        <v>217</v>
      </c>
      <c r="C39" s="45">
        <v>0</v>
      </c>
      <c r="D39" s="52"/>
      <c r="E39" s="52"/>
    </row>
    <row r="40" spans="1:5" ht="22.5" x14ac:dyDescent="0.25">
      <c r="A40" s="138">
        <v>4161</v>
      </c>
      <c r="B40" s="139" t="s">
        <v>218</v>
      </c>
      <c r="C40" s="45">
        <v>0</v>
      </c>
      <c r="D40" s="52"/>
      <c r="E40" s="52"/>
    </row>
    <row r="41" spans="1:5" x14ac:dyDescent="0.25">
      <c r="A41" s="138">
        <v>4162</v>
      </c>
      <c r="B41" s="139" t="s">
        <v>219</v>
      </c>
      <c r="C41" s="45">
        <v>0</v>
      </c>
      <c r="D41" s="52"/>
      <c r="E41" s="52"/>
    </row>
    <row r="42" spans="1:5" x14ac:dyDescent="0.25">
      <c r="A42" s="138">
        <v>4163</v>
      </c>
      <c r="B42" s="139" t="s">
        <v>220</v>
      </c>
      <c r="C42" s="45">
        <v>0</v>
      </c>
      <c r="D42" s="52"/>
      <c r="E42" s="52"/>
    </row>
    <row r="43" spans="1:5" x14ac:dyDescent="0.25">
      <c r="A43" s="138">
        <v>4164</v>
      </c>
      <c r="B43" s="139" t="s">
        <v>221</v>
      </c>
      <c r="C43" s="45">
        <v>0</v>
      </c>
      <c r="D43" s="52"/>
      <c r="E43" s="52"/>
    </row>
    <row r="44" spans="1:5" ht="22.5" x14ac:dyDescent="0.25">
      <c r="A44" s="138">
        <v>4165</v>
      </c>
      <c r="B44" s="139" t="s">
        <v>222</v>
      </c>
      <c r="C44" s="45">
        <v>0</v>
      </c>
      <c r="D44" s="52"/>
      <c r="E44" s="52"/>
    </row>
    <row r="45" spans="1:5" ht="45" x14ac:dyDescent="0.25">
      <c r="A45" s="141">
        <v>4166</v>
      </c>
      <c r="B45" s="139" t="s">
        <v>223</v>
      </c>
      <c r="C45" s="45">
        <v>0</v>
      </c>
      <c r="D45" s="52"/>
      <c r="E45" s="52"/>
    </row>
    <row r="46" spans="1:5" x14ac:dyDescent="0.25">
      <c r="A46" s="138">
        <v>4168</v>
      </c>
      <c r="B46" s="139" t="s">
        <v>224</v>
      </c>
      <c r="C46" s="45">
        <v>0</v>
      </c>
      <c r="D46" s="52"/>
      <c r="E46" s="52"/>
    </row>
    <row r="47" spans="1:5" x14ac:dyDescent="0.25">
      <c r="A47" s="138">
        <v>4169</v>
      </c>
      <c r="B47" s="139" t="s">
        <v>225</v>
      </c>
      <c r="C47" s="45">
        <v>0</v>
      </c>
      <c r="D47" s="52"/>
      <c r="E47" s="52"/>
    </row>
    <row r="48" spans="1:5" ht="22.5" x14ac:dyDescent="0.25">
      <c r="A48" s="138">
        <v>4170</v>
      </c>
      <c r="B48" s="139" t="s">
        <v>226</v>
      </c>
      <c r="C48" s="45">
        <v>63473023.710000001</v>
      </c>
      <c r="D48" s="144" t="s">
        <v>235</v>
      </c>
      <c r="E48" s="144" t="s">
        <v>237</v>
      </c>
    </row>
    <row r="49" spans="1:6" ht="33.75" x14ac:dyDescent="0.25">
      <c r="A49" s="138">
        <v>4171</v>
      </c>
      <c r="B49" s="139" t="s">
        <v>227</v>
      </c>
      <c r="C49" s="45">
        <v>0</v>
      </c>
      <c r="D49" s="45"/>
      <c r="E49" s="52"/>
    </row>
    <row r="50" spans="1:6" ht="33.75" x14ac:dyDescent="0.25">
      <c r="A50" s="141">
        <v>4172</v>
      </c>
      <c r="B50" s="139" t="s">
        <v>228</v>
      </c>
      <c r="C50" s="45">
        <v>0</v>
      </c>
      <c r="D50" s="45"/>
      <c r="E50" s="52"/>
    </row>
    <row r="51" spans="1:6" ht="45" x14ac:dyDescent="0.25">
      <c r="A51" s="141">
        <v>4173</v>
      </c>
      <c r="B51" s="139" t="s">
        <v>229</v>
      </c>
      <c r="C51" s="45">
        <v>63473023.710000001</v>
      </c>
      <c r="D51" s="144" t="s">
        <v>235</v>
      </c>
      <c r="E51" s="144" t="s">
        <v>237</v>
      </c>
    </row>
    <row r="52" spans="1:6" ht="45" x14ac:dyDescent="0.25">
      <c r="A52" s="141">
        <v>4174</v>
      </c>
      <c r="B52" s="139" t="s">
        <v>230</v>
      </c>
      <c r="C52" s="45">
        <v>0</v>
      </c>
      <c r="D52" s="52"/>
      <c r="E52" s="52"/>
    </row>
    <row r="53" spans="1:6" ht="22.5" x14ac:dyDescent="0.25">
      <c r="A53" s="141">
        <v>4175</v>
      </c>
      <c r="B53" s="139" t="s">
        <v>231</v>
      </c>
      <c r="C53" s="45">
        <v>0</v>
      </c>
      <c r="D53" s="52"/>
      <c r="E53" s="52"/>
    </row>
    <row r="54" spans="1:6" ht="45" x14ac:dyDescent="0.25">
      <c r="A54" s="141">
        <v>4176</v>
      </c>
      <c r="B54" s="139" t="s">
        <v>232</v>
      </c>
      <c r="C54" s="45">
        <v>0</v>
      </c>
      <c r="D54" s="52"/>
      <c r="E54" s="52"/>
    </row>
    <row r="55" spans="1:6" ht="33.75" x14ac:dyDescent="0.25">
      <c r="A55" s="141">
        <v>4177</v>
      </c>
      <c r="B55" s="139" t="s">
        <v>233</v>
      </c>
      <c r="C55" s="45">
        <v>0</v>
      </c>
      <c r="D55" s="52"/>
      <c r="E55" s="52"/>
    </row>
    <row r="56" spans="1:6" ht="33.75" x14ac:dyDescent="0.25">
      <c r="A56" s="141">
        <v>4178</v>
      </c>
      <c r="B56" s="139" t="s">
        <v>234</v>
      </c>
      <c r="C56" s="45">
        <v>0</v>
      </c>
      <c r="D56" s="52"/>
      <c r="E56" s="52"/>
    </row>
    <row r="57" spans="1:6" x14ac:dyDescent="0.25">
      <c r="A57" s="37"/>
      <c r="B57" s="38"/>
      <c r="C57" s="45"/>
      <c r="D57" s="52"/>
      <c r="E57" s="52"/>
    </row>
    <row r="58" spans="1:6" x14ac:dyDescent="0.25">
      <c r="A58" s="37"/>
      <c r="B58" s="53" t="s">
        <v>6</v>
      </c>
      <c r="C58" s="45">
        <f>+C34+C48</f>
        <v>64191381.340000004</v>
      </c>
      <c r="D58" s="52"/>
      <c r="E58" s="52"/>
    </row>
    <row r="59" spans="1:6" x14ac:dyDescent="0.25">
      <c r="A59" s="229"/>
      <c r="B59" s="229"/>
      <c r="C59" s="229"/>
      <c r="D59" s="229"/>
      <c r="E59" s="229"/>
    </row>
    <row r="60" spans="1:6" ht="15" customHeight="1" x14ac:dyDescent="0.25">
      <c r="A60" s="190" t="s">
        <v>430</v>
      </c>
      <c r="B60" s="190"/>
      <c r="C60" s="190"/>
      <c r="D60" s="190"/>
      <c r="E60" s="190"/>
      <c r="F60" s="181"/>
    </row>
    <row r="61" spans="1:6" x14ac:dyDescent="0.25">
      <c r="A61" s="43"/>
      <c r="B61" s="69"/>
      <c r="C61" s="66"/>
      <c r="D61" s="67"/>
      <c r="E61" s="67"/>
    </row>
    <row r="62" spans="1:6" x14ac:dyDescent="0.25">
      <c r="A62" s="43"/>
      <c r="B62" s="69"/>
      <c r="C62" s="66"/>
      <c r="D62" s="67"/>
      <c r="E62" s="67"/>
    </row>
    <row r="63" spans="1:6" x14ac:dyDescent="0.25">
      <c r="A63" s="43"/>
      <c r="B63" s="69"/>
      <c r="C63" s="66"/>
      <c r="D63" s="67"/>
      <c r="E63" s="67"/>
    </row>
    <row r="64" spans="1:6" ht="16.5" x14ac:dyDescent="0.3">
      <c r="A64" s="24"/>
      <c r="B64" s="24"/>
      <c r="C64" s="24"/>
      <c r="D64" s="24"/>
      <c r="E64" s="24"/>
    </row>
    <row r="66" spans="1:5" x14ac:dyDescent="0.25">
      <c r="A66" s="12"/>
      <c r="B66" s="12"/>
      <c r="C66" s="12"/>
      <c r="D66" s="12"/>
      <c r="E66" s="12"/>
    </row>
  </sheetData>
  <protectedRanges>
    <protectedRange sqref="B61:D63 B9:D58" name="Rango1_1"/>
    <protectedRange sqref="D60" name="Rango1"/>
  </protectedRanges>
  <mergeCells count="8">
    <mergeCell ref="A60:E60"/>
    <mergeCell ref="A7:B7"/>
    <mergeCell ref="A59:E59"/>
    <mergeCell ref="A2:E2"/>
    <mergeCell ref="A3:E3"/>
    <mergeCell ref="A4:E4"/>
    <mergeCell ref="A5:E5"/>
    <mergeCell ref="A6:E6"/>
  </mergeCells>
  <pageMargins left="1.4960629921259843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H41"/>
  <sheetViews>
    <sheetView topLeftCell="A34" workbookViewId="0">
      <selection activeCell="E56" sqref="E56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2" spans="1:8" x14ac:dyDescent="0.25">
      <c r="A2" s="1"/>
      <c r="B2" s="1"/>
      <c r="C2" s="1"/>
      <c r="D2" s="1"/>
      <c r="E2" s="3" t="s">
        <v>65</v>
      </c>
    </row>
    <row r="3" spans="1:8" s="30" customFormat="1" x14ac:dyDescent="0.25">
      <c r="A3" s="191" t="s">
        <v>141</v>
      </c>
      <c r="B3" s="192"/>
      <c r="C3" s="192"/>
      <c r="D3" s="192"/>
      <c r="E3" s="193"/>
      <c r="F3" s="105"/>
      <c r="G3" s="28"/>
    </row>
    <row r="4" spans="1:8" s="30" customFormat="1" x14ac:dyDescent="0.25">
      <c r="A4" s="220" t="s">
        <v>142</v>
      </c>
      <c r="B4" s="213"/>
      <c r="C4" s="213"/>
      <c r="D4" s="213"/>
      <c r="E4" s="221"/>
      <c r="F4" s="36"/>
      <c r="G4" s="28"/>
      <c r="H4" s="28"/>
    </row>
    <row r="5" spans="1:8" ht="15.75" customHeight="1" x14ac:dyDescent="0.25">
      <c r="A5" s="203" t="s">
        <v>7</v>
      </c>
      <c r="B5" s="204"/>
      <c r="C5" s="204"/>
      <c r="D5" s="204"/>
      <c r="E5" s="205"/>
      <c r="F5" s="91"/>
    </row>
    <row r="6" spans="1:8" x14ac:dyDescent="0.25">
      <c r="A6" s="203" t="s">
        <v>64</v>
      </c>
      <c r="B6" s="204"/>
      <c r="C6" s="204"/>
      <c r="D6" s="204"/>
      <c r="E6" s="205"/>
    </row>
    <row r="7" spans="1:8" x14ac:dyDescent="0.25">
      <c r="A7" s="209" t="s">
        <v>5</v>
      </c>
      <c r="B7" s="210"/>
      <c r="C7" s="210"/>
      <c r="D7" s="210"/>
      <c r="E7" s="211"/>
    </row>
    <row r="8" spans="1:8" x14ac:dyDescent="0.25">
      <c r="A8" s="148"/>
      <c r="B8" s="148"/>
      <c r="C8" s="148"/>
      <c r="D8" s="148"/>
      <c r="E8" s="148"/>
    </row>
    <row r="9" spans="1:8" x14ac:dyDescent="0.25">
      <c r="A9" s="230"/>
      <c r="B9" s="230"/>
      <c r="C9" s="6"/>
      <c r="D9" s="6"/>
      <c r="E9" s="6"/>
    </row>
    <row r="10" spans="1:8" ht="20.25" customHeight="1" x14ac:dyDescent="0.25">
      <c r="A10" s="84" t="s">
        <v>10</v>
      </c>
      <c r="B10" s="85" t="s">
        <v>11</v>
      </c>
      <c r="C10" s="86" t="s">
        <v>257</v>
      </c>
      <c r="D10" s="86" t="s">
        <v>58</v>
      </c>
      <c r="E10" s="86" t="s">
        <v>27</v>
      </c>
    </row>
    <row r="11" spans="1:8" x14ac:dyDescent="0.25">
      <c r="A11" s="145">
        <v>4300</v>
      </c>
      <c r="B11" s="146" t="s">
        <v>238</v>
      </c>
      <c r="C11" s="45">
        <v>0</v>
      </c>
      <c r="D11" s="52"/>
      <c r="E11" s="52"/>
    </row>
    <row r="12" spans="1:8" x14ac:dyDescent="0.25">
      <c r="A12" s="145">
        <v>4310</v>
      </c>
      <c r="B12" s="146" t="s">
        <v>239</v>
      </c>
      <c r="C12" s="45">
        <v>0</v>
      </c>
      <c r="D12" s="52"/>
      <c r="E12" s="52"/>
    </row>
    <row r="13" spans="1:8" ht="23.25" x14ac:dyDescent="0.25">
      <c r="A13" s="145">
        <v>4311</v>
      </c>
      <c r="B13" s="146" t="s">
        <v>240</v>
      </c>
      <c r="C13" s="45">
        <v>0</v>
      </c>
      <c r="D13" s="52"/>
      <c r="E13" s="52"/>
    </row>
    <row r="14" spans="1:8" x14ac:dyDescent="0.25">
      <c r="A14" s="145">
        <v>4319</v>
      </c>
      <c r="B14" s="146" t="s">
        <v>241</v>
      </c>
      <c r="C14" s="45">
        <v>0</v>
      </c>
      <c r="D14" s="52"/>
      <c r="E14" s="52"/>
    </row>
    <row r="15" spans="1:8" x14ac:dyDescent="0.25">
      <c r="A15" s="145">
        <v>4320</v>
      </c>
      <c r="B15" s="146" t="s">
        <v>242</v>
      </c>
      <c r="C15" s="45">
        <v>0</v>
      </c>
      <c r="D15" s="52"/>
      <c r="E15" s="52"/>
    </row>
    <row r="16" spans="1:8" ht="23.25" x14ac:dyDescent="0.25">
      <c r="A16" s="145">
        <v>4321</v>
      </c>
      <c r="B16" s="146" t="s">
        <v>243</v>
      </c>
      <c r="C16" s="45">
        <v>0</v>
      </c>
      <c r="D16" s="52"/>
      <c r="E16" s="52"/>
    </row>
    <row r="17" spans="1:5" ht="23.25" x14ac:dyDescent="0.25">
      <c r="A17" s="145">
        <v>4322</v>
      </c>
      <c r="B17" s="146" t="s">
        <v>244</v>
      </c>
      <c r="C17" s="45">
        <v>0</v>
      </c>
      <c r="D17" s="52"/>
      <c r="E17" s="52"/>
    </row>
    <row r="18" spans="1:5" ht="23.25" x14ac:dyDescent="0.25">
      <c r="A18" s="145">
        <v>4323</v>
      </c>
      <c r="B18" s="146" t="s">
        <v>245</v>
      </c>
      <c r="C18" s="45">
        <v>0</v>
      </c>
      <c r="D18" s="52"/>
      <c r="E18" s="52"/>
    </row>
    <row r="19" spans="1:5" ht="34.5" x14ac:dyDescent="0.25">
      <c r="A19" s="145">
        <v>4324</v>
      </c>
      <c r="B19" s="146" t="s">
        <v>246</v>
      </c>
      <c r="C19" s="45">
        <v>0</v>
      </c>
      <c r="D19" s="52"/>
      <c r="E19" s="52"/>
    </row>
    <row r="20" spans="1:5" ht="34.5" x14ac:dyDescent="0.25">
      <c r="A20" s="145">
        <v>4325</v>
      </c>
      <c r="B20" s="146" t="s">
        <v>247</v>
      </c>
      <c r="C20" s="45">
        <v>0</v>
      </c>
      <c r="D20" s="52"/>
      <c r="E20" s="52"/>
    </row>
    <row r="21" spans="1:5" ht="23.25" x14ac:dyDescent="0.25">
      <c r="A21" s="145">
        <v>4330</v>
      </c>
      <c r="B21" s="146" t="s">
        <v>248</v>
      </c>
      <c r="C21" s="45">
        <v>0</v>
      </c>
      <c r="D21" s="52"/>
      <c r="E21" s="52"/>
    </row>
    <row r="22" spans="1:5" ht="23.25" x14ac:dyDescent="0.25">
      <c r="A22" s="145">
        <v>4331</v>
      </c>
      <c r="B22" s="146" t="s">
        <v>248</v>
      </c>
      <c r="C22" s="45">
        <v>0</v>
      </c>
      <c r="D22" s="52"/>
      <c r="E22" s="52"/>
    </row>
    <row r="23" spans="1:5" x14ac:dyDescent="0.25">
      <c r="A23" s="145">
        <v>4340</v>
      </c>
      <c r="B23" s="146" t="s">
        <v>249</v>
      </c>
      <c r="C23" s="45">
        <v>0</v>
      </c>
      <c r="D23" s="52"/>
      <c r="E23" s="52"/>
    </row>
    <row r="24" spans="1:5" x14ac:dyDescent="0.25">
      <c r="A24" s="145">
        <v>4341</v>
      </c>
      <c r="B24" s="146" t="s">
        <v>249</v>
      </c>
      <c r="C24" s="45">
        <v>0</v>
      </c>
      <c r="D24" s="52"/>
      <c r="E24" s="52"/>
    </row>
    <row r="25" spans="1:5" x14ac:dyDescent="0.25">
      <c r="A25" s="145">
        <v>4390</v>
      </c>
      <c r="B25" s="146" t="s">
        <v>250</v>
      </c>
      <c r="C25" s="45">
        <v>0</v>
      </c>
      <c r="D25" s="52"/>
      <c r="E25" s="52"/>
    </row>
    <row r="26" spans="1:5" x14ac:dyDescent="0.25">
      <c r="A26" s="145">
        <v>4392</v>
      </c>
      <c r="B26" s="146" t="s">
        <v>251</v>
      </c>
      <c r="C26" s="45">
        <v>0</v>
      </c>
      <c r="D26" s="52"/>
      <c r="E26" s="52"/>
    </row>
    <row r="27" spans="1:5" x14ac:dyDescent="0.25">
      <c r="A27" s="145">
        <v>4393</v>
      </c>
      <c r="B27" s="146" t="s">
        <v>252</v>
      </c>
      <c r="C27" s="45">
        <v>0</v>
      </c>
      <c r="D27" s="52"/>
      <c r="E27" s="52"/>
    </row>
    <row r="28" spans="1:5" ht="23.25" x14ac:dyDescent="0.25">
      <c r="A28" s="145">
        <v>4394</v>
      </c>
      <c r="B28" s="146" t="s">
        <v>253</v>
      </c>
      <c r="C28" s="45">
        <v>0</v>
      </c>
      <c r="D28" s="52"/>
      <c r="E28" s="52"/>
    </row>
    <row r="29" spans="1:5" x14ac:dyDescent="0.25">
      <c r="A29" s="145">
        <v>4395</v>
      </c>
      <c r="B29" s="146" t="s">
        <v>254</v>
      </c>
      <c r="C29" s="45">
        <v>0</v>
      </c>
      <c r="D29" s="52"/>
      <c r="E29" s="52"/>
    </row>
    <row r="30" spans="1:5" x14ac:dyDescent="0.25">
      <c r="A30" s="145">
        <v>4396</v>
      </c>
      <c r="B30" s="146" t="s">
        <v>255</v>
      </c>
      <c r="C30" s="45">
        <v>0</v>
      </c>
      <c r="D30" s="52"/>
      <c r="E30" s="52"/>
    </row>
    <row r="31" spans="1:5" ht="22.5" x14ac:dyDescent="0.25">
      <c r="A31" s="145">
        <v>4397</v>
      </c>
      <c r="B31" s="147" t="s">
        <v>256</v>
      </c>
      <c r="C31" s="45">
        <v>0</v>
      </c>
      <c r="D31" s="52"/>
      <c r="E31" s="52"/>
    </row>
    <row r="32" spans="1:5" x14ac:dyDescent="0.25">
      <c r="A32" s="145">
        <v>4399</v>
      </c>
      <c r="B32" s="146" t="s">
        <v>250</v>
      </c>
      <c r="C32" s="45">
        <v>0</v>
      </c>
      <c r="D32" s="52"/>
      <c r="E32" s="52"/>
    </row>
    <row r="33" spans="1:5" x14ac:dyDescent="0.25">
      <c r="A33" s="37"/>
      <c r="B33" s="38"/>
      <c r="C33" s="45"/>
      <c r="D33" s="52"/>
      <c r="E33" s="52"/>
    </row>
    <row r="34" spans="1:5" x14ac:dyDescent="0.25">
      <c r="A34" s="37"/>
      <c r="B34" s="38"/>
      <c r="C34" s="45"/>
      <c r="D34" s="52"/>
      <c r="E34" s="52"/>
    </row>
    <row r="35" spans="1:5" x14ac:dyDescent="0.25">
      <c r="A35" s="37"/>
      <c r="B35" s="53" t="s">
        <v>6</v>
      </c>
      <c r="C35" s="45">
        <f>SUM(C11:C34)</f>
        <v>0</v>
      </c>
      <c r="D35" s="52"/>
      <c r="E35" s="52"/>
    </row>
    <row r="36" spans="1:5" x14ac:dyDescent="0.25">
      <c r="A36" s="229"/>
      <c r="B36" s="229"/>
      <c r="C36" s="229"/>
      <c r="D36" s="229"/>
      <c r="E36" s="229"/>
    </row>
    <row r="37" spans="1:5" x14ac:dyDescent="0.25">
      <c r="A37" s="190" t="s">
        <v>430</v>
      </c>
      <c r="B37" s="190"/>
      <c r="C37" s="190"/>
      <c r="D37" s="190"/>
      <c r="E37" s="190"/>
    </row>
    <row r="38" spans="1:5" x14ac:dyDescent="0.25">
      <c r="A38" s="1"/>
      <c r="B38" s="27"/>
      <c r="C38" s="26"/>
      <c r="D38" s="25"/>
      <c r="E38" s="25"/>
    </row>
    <row r="39" spans="1:5" x14ac:dyDescent="0.25">
      <c r="A39" s="1"/>
      <c r="B39" s="27"/>
      <c r="C39" s="26"/>
      <c r="D39" s="25"/>
      <c r="E39" s="25"/>
    </row>
    <row r="41" spans="1:5" x14ac:dyDescent="0.25">
      <c r="A41" s="12"/>
      <c r="B41" s="12"/>
      <c r="C41" s="12"/>
      <c r="D41" s="12"/>
      <c r="E41" s="12"/>
    </row>
  </sheetData>
  <protectedRanges>
    <protectedRange sqref="B11:D35 B38:D39" name="Rango1_1"/>
    <protectedRange sqref="D37" name="Rango1"/>
  </protectedRanges>
  <mergeCells count="8">
    <mergeCell ref="A37:E37"/>
    <mergeCell ref="A9:B9"/>
    <mergeCell ref="A36:E36"/>
    <mergeCell ref="A3:E3"/>
    <mergeCell ref="A4:E4"/>
    <mergeCell ref="A5:E5"/>
    <mergeCell ref="A6:E6"/>
    <mergeCell ref="A7:E7"/>
  </mergeCells>
  <pageMargins left="1.4960629921259843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38"/>
  <sheetViews>
    <sheetView topLeftCell="A134" workbookViewId="0">
      <selection activeCell="E148" sqref="E148"/>
    </sheetView>
  </sheetViews>
  <sheetFormatPr baseColWidth="10" defaultColWidth="11.42578125" defaultRowHeight="15" x14ac:dyDescent="0.25"/>
  <cols>
    <col min="1" max="1" width="17" style="4" customWidth="1"/>
    <col min="2" max="2" width="37.5703125" style="4" customWidth="1"/>
    <col min="3" max="3" width="18.7109375" style="4" customWidth="1"/>
    <col min="4" max="4" width="18.42578125" style="4" customWidth="1"/>
    <col min="5" max="5" width="19.7109375" style="4" customWidth="1"/>
    <col min="6" max="16384" width="11.42578125" style="4"/>
  </cols>
  <sheetData>
    <row r="1" spans="1:8" x14ac:dyDescent="0.25">
      <c r="A1" s="1"/>
      <c r="B1" s="1"/>
      <c r="C1" s="1"/>
      <c r="D1" s="1"/>
      <c r="E1" s="3" t="s">
        <v>66</v>
      </c>
    </row>
    <row r="2" spans="1:8" s="30" customFormat="1" x14ac:dyDescent="0.25">
      <c r="A2" s="191" t="s">
        <v>141</v>
      </c>
      <c r="B2" s="192"/>
      <c r="C2" s="192"/>
      <c r="D2" s="192"/>
      <c r="E2" s="193"/>
      <c r="F2" s="105"/>
      <c r="G2" s="28"/>
    </row>
    <row r="3" spans="1:8" s="30" customFormat="1" x14ac:dyDescent="0.25">
      <c r="A3" s="194" t="s">
        <v>142</v>
      </c>
      <c r="B3" s="195"/>
      <c r="C3" s="195"/>
      <c r="D3" s="195"/>
      <c r="E3" s="196"/>
      <c r="F3" s="36"/>
      <c r="G3" s="28"/>
      <c r="H3" s="28"/>
    </row>
    <row r="4" spans="1:8" ht="15.75" customHeight="1" x14ac:dyDescent="0.25">
      <c r="A4" s="203" t="s">
        <v>7</v>
      </c>
      <c r="B4" s="204"/>
      <c r="C4" s="204"/>
      <c r="D4" s="204"/>
      <c r="E4" s="205"/>
      <c r="F4" s="91"/>
    </row>
    <row r="5" spans="1:8" x14ac:dyDescent="0.25">
      <c r="A5" s="203" t="s">
        <v>64</v>
      </c>
      <c r="B5" s="204"/>
      <c r="C5" s="204"/>
      <c r="D5" s="204"/>
      <c r="E5" s="205"/>
    </row>
    <row r="6" spans="1:8" x14ac:dyDescent="0.25">
      <c r="A6" s="209" t="s">
        <v>67</v>
      </c>
      <c r="B6" s="210"/>
      <c r="C6" s="210"/>
      <c r="D6" s="210"/>
      <c r="E6" s="211"/>
    </row>
    <row r="7" spans="1:8" x14ac:dyDescent="0.25">
      <c r="A7" s="83"/>
      <c r="B7" s="83"/>
      <c r="C7" s="83"/>
      <c r="D7" s="83"/>
      <c r="E7" s="83"/>
    </row>
    <row r="8" spans="1:8" ht="24.75" customHeight="1" x14ac:dyDescent="0.25">
      <c r="A8" s="233" t="s">
        <v>68</v>
      </c>
      <c r="B8" s="233"/>
      <c r="C8" s="233"/>
      <c r="D8" s="233"/>
      <c r="E8" s="233"/>
    </row>
    <row r="9" spans="1:8" ht="22.5" customHeight="1" x14ac:dyDescent="0.25">
      <c r="A9" s="84" t="s">
        <v>10</v>
      </c>
      <c r="B9" s="85" t="s">
        <v>11</v>
      </c>
      <c r="C9" s="86" t="s">
        <v>13</v>
      </c>
      <c r="D9" s="86" t="s">
        <v>69</v>
      </c>
      <c r="E9" s="86" t="s">
        <v>70</v>
      </c>
    </row>
    <row r="10" spans="1:8" x14ac:dyDescent="0.25">
      <c r="A10" s="153">
        <v>5000</v>
      </c>
      <c r="B10" s="147" t="s">
        <v>258</v>
      </c>
      <c r="C10" s="149">
        <v>76708602.209999993</v>
      </c>
      <c r="D10" s="150">
        <v>1</v>
      </c>
      <c r="E10" s="143"/>
    </row>
    <row r="11" spans="1:8" x14ac:dyDescent="0.25">
      <c r="A11" s="153">
        <v>5100</v>
      </c>
      <c r="B11" s="147" t="s">
        <v>259</v>
      </c>
      <c r="C11" s="149">
        <v>75970809.099999994</v>
      </c>
      <c r="D11" s="151">
        <f>+C11/C10*100%</f>
        <v>0.99038187258346599</v>
      </c>
      <c r="E11" s="143"/>
    </row>
    <row r="12" spans="1:8" x14ac:dyDescent="0.25">
      <c r="A12" s="153">
        <v>5110</v>
      </c>
      <c r="B12" s="147" t="s">
        <v>260</v>
      </c>
      <c r="C12" s="149">
        <v>37157954.460000001</v>
      </c>
      <c r="D12" s="150">
        <f>+C12/C10*100%</f>
        <v>0.48440400932186406</v>
      </c>
      <c r="E12" s="143"/>
    </row>
    <row r="13" spans="1:8" ht="22.5" x14ac:dyDescent="0.25">
      <c r="A13" s="153">
        <v>5111</v>
      </c>
      <c r="B13" s="147" t="s">
        <v>261</v>
      </c>
      <c r="C13" s="149">
        <v>11971893.890000001</v>
      </c>
      <c r="D13" s="150">
        <f>+C13/C12*100%</f>
        <v>0.32218926106084689</v>
      </c>
      <c r="E13" s="154" t="s">
        <v>376</v>
      </c>
    </row>
    <row r="14" spans="1:8" ht="22.5" x14ac:dyDescent="0.25">
      <c r="A14" s="153">
        <v>5112</v>
      </c>
      <c r="B14" s="147" t="s">
        <v>262</v>
      </c>
      <c r="C14" s="149">
        <v>10732070.41</v>
      </c>
      <c r="D14" s="150">
        <f>+C14/C12/100%</f>
        <v>0.28882296041222932</v>
      </c>
      <c r="E14" s="154" t="s">
        <v>376</v>
      </c>
    </row>
    <row r="15" spans="1:8" x14ac:dyDescent="0.25">
      <c r="A15" s="153">
        <v>5113</v>
      </c>
      <c r="B15" s="147" t="s">
        <v>263</v>
      </c>
      <c r="C15" s="149">
        <v>10742267.539999999</v>
      </c>
      <c r="D15" s="150">
        <f>+C15/C12/100%</f>
        <v>0.28909738698248028</v>
      </c>
      <c r="E15" s="154" t="s">
        <v>376</v>
      </c>
    </row>
    <row r="16" spans="1:8" x14ac:dyDescent="0.25">
      <c r="A16" s="153">
        <v>5114</v>
      </c>
      <c r="B16" s="147" t="s">
        <v>264</v>
      </c>
      <c r="C16" s="149">
        <v>84700</v>
      </c>
      <c r="D16" s="150">
        <f>+C16/C12/100%</f>
        <v>2.2794580926455013E-3</v>
      </c>
      <c r="E16" s="154"/>
    </row>
    <row r="17" spans="1:5" ht="22.5" x14ac:dyDescent="0.25">
      <c r="A17" s="153">
        <v>5115</v>
      </c>
      <c r="B17" s="147" t="s">
        <v>265</v>
      </c>
      <c r="C17" s="149">
        <v>3587122.62</v>
      </c>
      <c r="D17" s="150">
        <f>+C17/C12/100%</f>
        <v>9.6537139143692247E-2</v>
      </c>
      <c r="E17" s="154"/>
    </row>
    <row r="18" spans="1:5" x14ac:dyDescent="0.25">
      <c r="A18" s="153">
        <v>5116</v>
      </c>
      <c r="B18" s="147" t="s">
        <v>266</v>
      </c>
      <c r="C18" s="149">
        <v>39900</v>
      </c>
      <c r="D18" s="150">
        <f>+C18/C12/100%</f>
        <v>1.073794308105732E-3</v>
      </c>
      <c r="E18" s="154"/>
    </row>
    <row r="19" spans="1:5" x14ac:dyDescent="0.25">
      <c r="A19" s="153">
        <v>5120</v>
      </c>
      <c r="B19" s="147" t="s">
        <v>267</v>
      </c>
      <c r="C19" s="149">
        <v>4824556.59</v>
      </c>
      <c r="D19" s="150">
        <f>+C19/C10*100%</f>
        <v>6.2894596577214829E-2</v>
      </c>
      <c r="E19" s="154"/>
    </row>
    <row r="20" spans="1:5" ht="22.5" x14ac:dyDescent="0.25">
      <c r="A20" s="153">
        <v>5121</v>
      </c>
      <c r="B20" s="147" t="s">
        <v>268</v>
      </c>
      <c r="C20" s="149">
        <v>208325.81</v>
      </c>
      <c r="D20" s="150">
        <f>+C20/C19*100%</f>
        <v>4.3180301881379737E-2</v>
      </c>
      <c r="E20" s="154"/>
    </row>
    <row r="21" spans="1:5" x14ac:dyDescent="0.25">
      <c r="A21" s="153">
        <v>5122</v>
      </c>
      <c r="B21" s="147" t="s">
        <v>269</v>
      </c>
      <c r="C21" s="149">
        <v>19098.28</v>
      </c>
      <c r="D21" s="150">
        <f>+C21/C19*100%</f>
        <v>3.9585565313060202E-3</v>
      </c>
      <c r="E21" s="154"/>
    </row>
    <row r="22" spans="1:5" ht="22.5" x14ac:dyDescent="0.25">
      <c r="A22" s="153">
        <v>5123</v>
      </c>
      <c r="B22" s="147" t="s">
        <v>270</v>
      </c>
      <c r="C22" s="152">
        <v>0</v>
      </c>
      <c r="D22" s="150">
        <f>+C22/C19*100%</f>
        <v>0</v>
      </c>
      <c r="E22" s="154"/>
    </row>
    <row r="23" spans="1:5" ht="22.5" x14ac:dyDescent="0.25">
      <c r="A23" s="153">
        <v>5124</v>
      </c>
      <c r="B23" s="147" t="s">
        <v>271</v>
      </c>
      <c r="C23" s="149">
        <v>0</v>
      </c>
      <c r="D23" s="150">
        <f>+C23/C19*100%</f>
        <v>0</v>
      </c>
      <c r="E23" s="154"/>
    </row>
    <row r="24" spans="1:5" ht="36.75" x14ac:dyDescent="0.25">
      <c r="A24" s="153">
        <v>5125</v>
      </c>
      <c r="B24" s="147" t="s">
        <v>272</v>
      </c>
      <c r="C24" s="149">
        <v>3810993.79</v>
      </c>
      <c r="D24" s="150">
        <f>+C24/C19*100%</f>
        <v>0.78991586457896645</v>
      </c>
      <c r="E24" s="154" t="s">
        <v>377</v>
      </c>
    </row>
    <row r="25" spans="1:5" x14ac:dyDescent="0.25">
      <c r="A25" s="153">
        <v>5126</v>
      </c>
      <c r="B25" s="147" t="s">
        <v>273</v>
      </c>
      <c r="C25" s="149">
        <v>683605.1</v>
      </c>
      <c r="D25" s="150">
        <f>+C25/C19*100%</f>
        <v>0.14169283482277487</v>
      </c>
      <c r="E25" s="154" t="s">
        <v>379</v>
      </c>
    </row>
    <row r="26" spans="1:5" ht="22.5" x14ac:dyDescent="0.25">
      <c r="A26" s="153">
        <v>5127</v>
      </c>
      <c r="B26" s="147" t="s">
        <v>274</v>
      </c>
      <c r="C26" s="152">
        <v>8747.92</v>
      </c>
      <c r="D26" s="150">
        <f>+C26/C19*100%</f>
        <v>1.8132070454167893E-3</v>
      </c>
      <c r="E26" s="143"/>
    </row>
    <row r="27" spans="1:5" x14ac:dyDescent="0.25">
      <c r="A27" s="153">
        <v>5128</v>
      </c>
      <c r="B27" s="147" t="s">
        <v>275</v>
      </c>
      <c r="C27" s="152">
        <v>0</v>
      </c>
      <c r="D27" s="150">
        <f>+C27/C19*100%</f>
        <v>0</v>
      </c>
      <c r="E27" s="143"/>
    </row>
    <row r="28" spans="1:5" ht="22.5" x14ac:dyDescent="0.25">
      <c r="A28" s="153">
        <v>5129</v>
      </c>
      <c r="B28" s="147" t="s">
        <v>276</v>
      </c>
      <c r="C28" s="149">
        <v>93785.69</v>
      </c>
      <c r="D28" s="150">
        <f>+C28/C19*100%</f>
        <v>1.9439235140156167E-2</v>
      </c>
      <c r="E28" s="143"/>
    </row>
    <row r="29" spans="1:5" x14ac:dyDescent="0.25">
      <c r="A29" s="153">
        <v>5130</v>
      </c>
      <c r="B29" s="147" t="s">
        <v>277</v>
      </c>
      <c r="C29" s="149">
        <v>33988298.049999997</v>
      </c>
      <c r="D29" s="150">
        <f>+C29/C10*100%</f>
        <v>0.44308326668438713</v>
      </c>
      <c r="E29" s="143"/>
    </row>
    <row r="30" spans="1:5" x14ac:dyDescent="0.25">
      <c r="A30" s="153">
        <v>5131</v>
      </c>
      <c r="B30" s="147" t="s">
        <v>278</v>
      </c>
      <c r="C30" s="149">
        <v>10808116.220000001</v>
      </c>
      <c r="D30" s="150">
        <f>+C30/C29</f>
        <v>0.31799521718034368</v>
      </c>
      <c r="E30" s="143" t="s">
        <v>378</v>
      </c>
    </row>
    <row r="31" spans="1:5" x14ac:dyDescent="0.25">
      <c r="A31" s="153">
        <v>5132</v>
      </c>
      <c r="B31" s="147" t="s">
        <v>279</v>
      </c>
      <c r="C31" s="152">
        <v>0</v>
      </c>
      <c r="D31" s="150">
        <f>+C31/C29</f>
        <v>0</v>
      </c>
      <c r="E31" s="143"/>
    </row>
    <row r="32" spans="1:5" ht="22.5" x14ac:dyDescent="0.25">
      <c r="A32" s="153">
        <v>5133</v>
      </c>
      <c r="B32" s="147" t="s">
        <v>280</v>
      </c>
      <c r="C32" s="152">
        <v>0</v>
      </c>
      <c r="D32" s="150">
        <f>+C32/C29</f>
        <v>0</v>
      </c>
      <c r="E32" s="143"/>
    </row>
    <row r="33" spans="1:5" ht="22.5" x14ac:dyDescent="0.25">
      <c r="A33" s="153">
        <v>5134</v>
      </c>
      <c r="B33" s="147" t="s">
        <v>281</v>
      </c>
      <c r="C33" s="149">
        <v>354546.43</v>
      </c>
      <c r="D33" s="150">
        <f>+C33/C29</f>
        <v>1.0431426412656165E-2</v>
      </c>
      <c r="E33" s="143"/>
    </row>
    <row r="34" spans="1:5" ht="22.5" x14ac:dyDescent="0.25">
      <c r="A34" s="153">
        <v>5135</v>
      </c>
      <c r="B34" s="147" t="s">
        <v>282</v>
      </c>
      <c r="C34" s="149">
        <v>20247873.280000001</v>
      </c>
      <c r="D34" s="150">
        <f>+C34/C29</f>
        <v>0.59573072032655083</v>
      </c>
      <c r="E34" s="143" t="s">
        <v>379</v>
      </c>
    </row>
    <row r="35" spans="1:5" ht="22.5" x14ac:dyDescent="0.25">
      <c r="A35" s="153">
        <v>5136</v>
      </c>
      <c r="B35" s="147" t="s">
        <v>283</v>
      </c>
      <c r="C35" s="149">
        <v>0</v>
      </c>
      <c r="D35" s="150">
        <f>+C35/C29</f>
        <v>0</v>
      </c>
      <c r="E35" s="143"/>
    </row>
    <row r="36" spans="1:5" x14ac:dyDescent="0.25">
      <c r="A36" s="153">
        <v>5137</v>
      </c>
      <c r="B36" s="147" t="s">
        <v>284</v>
      </c>
      <c r="C36" s="149">
        <v>21364.75</v>
      </c>
      <c r="D36" s="150">
        <f>+C36/C29</f>
        <v>6.2859134542631219E-4</v>
      </c>
      <c r="E36" s="143"/>
    </row>
    <row r="37" spans="1:5" x14ac:dyDescent="0.25">
      <c r="A37" s="153">
        <v>5138</v>
      </c>
      <c r="B37" s="147" t="s">
        <v>285</v>
      </c>
      <c r="C37" s="152">
        <v>0</v>
      </c>
      <c r="D37" s="150">
        <f>+C37/C29</f>
        <v>0</v>
      </c>
      <c r="E37" s="143"/>
    </row>
    <row r="38" spans="1:5" x14ac:dyDescent="0.25">
      <c r="A38" s="153">
        <v>5139</v>
      </c>
      <c r="B38" s="147" t="s">
        <v>286</v>
      </c>
      <c r="C38" s="149">
        <v>2556397.37</v>
      </c>
      <c r="D38" s="150">
        <f>+C38/C29</f>
        <v>7.5214044735023161E-2</v>
      </c>
      <c r="E38" s="143"/>
    </row>
    <row r="39" spans="1:5" ht="22.5" x14ac:dyDescent="0.25">
      <c r="A39" s="153">
        <v>5200</v>
      </c>
      <c r="B39" s="147" t="s">
        <v>287</v>
      </c>
      <c r="C39" s="152">
        <v>0</v>
      </c>
      <c r="D39" s="150">
        <v>0</v>
      </c>
      <c r="E39" s="143"/>
    </row>
    <row r="40" spans="1:5" ht="22.5" x14ac:dyDescent="0.25">
      <c r="A40" s="153">
        <v>5210</v>
      </c>
      <c r="B40" s="147" t="s">
        <v>288</v>
      </c>
      <c r="C40" s="152">
        <v>0</v>
      </c>
      <c r="D40" s="150">
        <v>0</v>
      </c>
      <c r="E40" s="143"/>
    </row>
    <row r="41" spans="1:5" x14ac:dyDescent="0.25">
      <c r="A41" s="153">
        <v>5211</v>
      </c>
      <c r="B41" s="147" t="s">
        <v>289</v>
      </c>
      <c r="C41" s="152">
        <v>0</v>
      </c>
      <c r="D41" s="150">
        <v>0</v>
      </c>
      <c r="E41" s="143"/>
    </row>
    <row r="42" spans="1:5" x14ac:dyDescent="0.25">
      <c r="A42" s="153">
        <v>5212</v>
      </c>
      <c r="B42" s="147" t="s">
        <v>290</v>
      </c>
      <c r="C42" s="152">
        <v>0</v>
      </c>
      <c r="D42" s="150">
        <v>0</v>
      </c>
      <c r="E42" s="143"/>
    </row>
    <row r="43" spans="1:5" ht="22.5" x14ac:dyDescent="0.25">
      <c r="A43" s="153">
        <v>5220</v>
      </c>
      <c r="B43" s="147" t="s">
        <v>291</v>
      </c>
      <c r="C43" s="152">
        <v>0</v>
      </c>
      <c r="D43" s="150">
        <v>0</v>
      </c>
      <c r="E43" s="143"/>
    </row>
    <row r="44" spans="1:5" ht="22.5" x14ac:dyDescent="0.25">
      <c r="A44" s="153">
        <v>5221</v>
      </c>
      <c r="B44" s="147" t="s">
        <v>292</v>
      </c>
      <c r="C44" s="152">
        <v>0</v>
      </c>
      <c r="D44" s="150">
        <v>0</v>
      </c>
      <c r="E44" s="143"/>
    </row>
    <row r="45" spans="1:5" ht="22.5" x14ac:dyDescent="0.25">
      <c r="A45" s="153">
        <v>5222</v>
      </c>
      <c r="B45" s="147" t="s">
        <v>293</v>
      </c>
      <c r="C45" s="152">
        <v>0</v>
      </c>
      <c r="D45" s="150">
        <v>0</v>
      </c>
      <c r="E45" s="143"/>
    </row>
    <row r="46" spans="1:5" x14ac:dyDescent="0.25">
      <c r="A46" s="153">
        <v>5230</v>
      </c>
      <c r="B46" s="147" t="s">
        <v>294</v>
      </c>
      <c r="C46" s="152">
        <v>0</v>
      </c>
      <c r="D46" s="150">
        <v>0</v>
      </c>
      <c r="E46" s="143"/>
    </row>
    <row r="47" spans="1:5" x14ac:dyDescent="0.25">
      <c r="A47" s="153">
        <v>5231</v>
      </c>
      <c r="B47" s="147" t="s">
        <v>295</v>
      </c>
      <c r="C47" s="152">
        <v>0</v>
      </c>
      <c r="D47" s="150">
        <v>0</v>
      </c>
      <c r="E47" s="143"/>
    </row>
    <row r="48" spans="1:5" x14ac:dyDescent="0.25">
      <c r="A48" s="153">
        <v>5232</v>
      </c>
      <c r="B48" s="147" t="s">
        <v>296</v>
      </c>
      <c r="C48" s="152">
        <v>0</v>
      </c>
      <c r="D48" s="150">
        <v>0</v>
      </c>
      <c r="E48" s="143"/>
    </row>
    <row r="49" spans="1:5" x14ac:dyDescent="0.25">
      <c r="A49" s="153">
        <v>5240</v>
      </c>
      <c r="B49" s="147" t="s">
        <v>297</v>
      </c>
      <c r="C49" s="152">
        <v>0</v>
      </c>
      <c r="D49" s="150">
        <v>0</v>
      </c>
      <c r="E49" s="143"/>
    </row>
    <row r="50" spans="1:5" x14ac:dyDescent="0.25">
      <c r="A50" s="153">
        <v>5241</v>
      </c>
      <c r="B50" s="147" t="s">
        <v>298</v>
      </c>
      <c r="C50" s="152">
        <v>0</v>
      </c>
      <c r="D50" s="150">
        <v>0</v>
      </c>
      <c r="E50" s="143"/>
    </row>
    <row r="51" spans="1:5" x14ac:dyDescent="0.25">
      <c r="A51" s="153">
        <v>5242</v>
      </c>
      <c r="B51" s="147" t="s">
        <v>299</v>
      </c>
      <c r="C51" s="152">
        <v>0</v>
      </c>
      <c r="D51" s="150">
        <v>0</v>
      </c>
      <c r="E51" s="143"/>
    </row>
    <row r="52" spans="1:5" x14ac:dyDescent="0.25">
      <c r="A52" s="153">
        <v>5243</v>
      </c>
      <c r="B52" s="147" t="s">
        <v>300</v>
      </c>
      <c r="C52" s="152">
        <v>0</v>
      </c>
      <c r="D52" s="150">
        <v>0</v>
      </c>
      <c r="E52" s="143"/>
    </row>
    <row r="53" spans="1:5" ht="22.5" x14ac:dyDescent="0.25">
      <c r="A53" s="153">
        <v>5244</v>
      </c>
      <c r="B53" s="147" t="s">
        <v>301</v>
      </c>
      <c r="C53" s="152">
        <v>0</v>
      </c>
      <c r="D53" s="150">
        <v>0</v>
      </c>
      <c r="E53" s="143"/>
    </row>
    <row r="54" spans="1:5" x14ac:dyDescent="0.25">
      <c r="A54" s="153">
        <v>5250</v>
      </c>
      <c r="B54" s="147" t="s">
        <v>302</v>
      </c>
      <c r="C54" s="152">
        <v>0</v>
      </c>
      <c r="D54" s="150">
        <v>0</v>
      </c>
      <c r="E54" s="143"/>
    </row>
    <row r="55" spans="1:5" x14ac:dyDescent="0.25">
      <c r="A55" s="153">
        <v>5252</v>
      </c>
      <c r="B55" s="147" t="s">
        <v>303</v>
      </c>
      <c r="C55" s="152">
        <v>0</v>
      </c>
      <c r="D55" s="150">
        <v>0</v>
      </c>
      <c r="E55" s="143"/>
    </row>
    <row r="56" spans="1:5" x14ac:dyDescent="0.25">
      <c r="A56" s="153">
        <v>5259</v>
      </c>
      <c r="B56" s="147" t="s">
        <v>304</v>
      </c>
      <c r="C56" s="152">
        <v>0</v>
      </c>
      <c r="D56" s="150">
        <v>0</v>
      </c>
      <c r="E56" s="143"/>
    </row>
    <row r="57" spans="1:5" ht="22.5" x14ac:dyDescent="0.25">
      <c r="A57" s="153">
        <v>5260</v>
      </c>
      <c r="B57" s="147" t="s">
        <v>305</v>
      </c>
      <c r="C57" s="152">
        <v>0</v>
      </c>
      <c r="D57" s="150">
        <v>0</v>
      </c>
      <c r="E57" s="143"/>
    </row>
    <row r="58" spans="1:5" ht="22.5" x14ac:dyDescent="0.25">
      <c r="A58" s="153">
        <v>5261</v>
      </c>
      <c r="B58" s="147" t="s">
        <v>306</v>
      </c>
      <c r="C58" s="152">
        <v>0</v>
      </c>
      <c r="D58" s="150">
        <v>0</v>
      </c>
      <c r="E58" s="143"/>
    </row>
    <row r="59" spans="1:5" ht="33.75" x14ac:dyDescent="0.25">
      <c r="A59" s="153">
        <v>5262</v>
      </c>
      <c r="B59" s="147" t="s">
        <v>307</v>
      </c>
      <c r="C59" s="152">
        <v>0</v>
      </c>
      <c r="D59" s="150">
        <v>0</v>
      </c>
      <c r="E59" s="143"/>
    </row>
    <row r="60" spans="1:5" x14ac:dyDescent="0.25">
      <c r="A60" s="153">
        <v>5270</v>
      </c>
      <c r="B60" s="147" t="s">
        <v>308</v>
      </c>
      <c r="C60" s="152">
        <v>0</v>
      </c>
      <c r="D60" s="150">
        <v>0</v>
      </c>
      <c r="E60" s="143"/>
    </row>
    <row r="61" spans="1:5" x14ac:dyDescent="0.25">
      <c r="A61" s="153">
        <v>5271</v>
      </c>
      <c r="B61" s="147" t="s">
        <v>309</v>
      </c>
      <c r="C61" s="152">
        <v>0</v>
      </c>
      <c r="D61" s="150">
        <v>0</v>
      </c>
      <c r="E61" s="143"/>
    </row>
    <row r="62" spans="1:5" x14ac:dyDescent="0.25">
      <c r="A62" s="153">
        <v>5280</v>
      </c>
      <c r="B62" s="147" t="s">
        <v>310</v>
      </c>
      <c r="C62" s="152">
        <v>0</v>
      </c>
      <c r="D62" s="150">
        <v>0</v>
      </c>
      <c r="E62" s="143"/>
    </row>
    <row r="63" spans="1:5" ht="22.5" x14ac:dyDescent="0.25">
      <c r="A63" s="153">
        <v>5281</v>
      </c>
      <c r="B63" s="147" t="s">
        <v>311</v>
      </c>
      <c r="C63" s="152">
        <v>0</v>
      </c>
      <c r="D63" s="150">
        <v>0</v>
      </c>
      <c r="E63" s="143"/>
    </row>
    <row r="64" spans="1:5" ht="22.5" x14ac:dyDescent="0.25">
      <c r="A64" s="153">
        <v>5282</v>
      </c>
      <c r="B64" s="147" t="s">
        <v>312</v>
      </c>
      <c r="C64" s="152">
        <v>0</v>
      </c>
      <c r="D64" s="150">
        <v>0</v>
      </c>
      <c r="E64" s="143"/>
    </row>
    <row r="65" spans="1:5" ht="22.5" x14ac:dyDescent="0.25">
      <c r="A65" s="153">
        <v>5283</v>
      </c>
      <c r="B65" s="147" t="s">
        <v>313</v>
      </c>
      <c r="C65" s="152">
        <v>0</v>
      </c>
      <c r="D65" s="150">
        <v>0</v>
      </c>
      <c r="E65" s="143"/>
    </row>
    <row r="66" spans="1:5" ht="22.5" x14ac:dyDescent="0.25">
      <c r="A66" s="153">
        <v>5284</v>
      </c>
      <c r="B66" s="147" t="s">
        <v>314</v>
      </c>
      <c r="C66" s="152">
        <v>0</v>
      </c>
      <c r="D66" s="150">
        <v>0</v>
      </c>
      <c r="E66" s="143"/>
    </row>
    <row r="67" spans="1:5" x14ac:dyDescent="0.25">
      <c r="A67" s="153">
        <v>5285</v>
      </c>
      <c r="B67" s="147" t="s">
        <v>315</v>
      </c>
      <c r="C67" s="152">
        <v>0</v>
      </c>
      <c r="D67" s="150">
        <v>0</v>
      </c>
      <c r="E67" s="143"/>
    </row>
    <row r="68" spans="1:5" x14ac:dyDescent="0.25">
      <c r="A68" s="153">
        <v>5290</v>
      </c>
      <c r="B68" s="147" t="s">
        <v>316</v>
      </c>
      <c r="C68" s="152">
        <v>0</v>
      </c>
      <c r="D68" s="150">
        <v>0</v>
      </c>
      <c r="E68" s="143"/>
    </row>
    <row r="69" spans="1:5" ht="33.75" x14ac:dyDescent="0.25">
      <c r="A69" s="153">
        <v>5291</v>
      </c>
      <c r="B69" s="147" t="s">
        <v>317</v>
      </c>
      <c r="C69" s="152">
        <v>0</v>
      </c>
      <c r="D69" s="150">
        <v>0</v>
      </c>
      <c r="E69" s="143"/>
    </row>
    <row r="70" spans="1:5" x14ac:dyDescent="0.25">
      <c r="A70" s="153">
        <v>5292</v>
      </c>
      <c r="B70" s="147" t="s">
        <v>318</v>
      </c>
      <c r="C70" s="152">
        <v>0</v>
      </c>
      <c r="D70" s="150">
        <v>0</v>
      </c>
      <c r="E70" s="143"/>
    </row>
    <row r="71" spans="1:5" x14ac:dyDescent="0.25">
      <c r="A71" s="153">
        <v>5300</v>
      </c>
      <c r="B71" s="147" t="s">
        <v>319</v>
      </c>
      <c r="C71" s="152">
        <v>0</v>
      </c>
      <c r="D71" s="150">
        <v>0</v>
      </c>
      <c r="E71" s="143"/>
    </row>
    <row r="72" spans="1:5" x14ac:dyDescent="0.25">
      <c r="A72" s="153">
        <v>5310</v>
      </c>
      <c r="B72" s="147" t="s">
        <v>320</v>
      </c>
      <c r="C72" s="152">
        <v>0</v>
      </c>
      <c r="D72" s="150">
        <v>0</v>
      </c>
      <c r="E72" s="143"/>
    </row>
    <row r="73" spans="1:5" ht="22.5" x14ac:dyDescent="0.25">
      <c r="A73" s="153">
        <v>5311</v>
      </c>
      <c r="B73" s="147" t="s">
        <v>321</v>
      </c>
      <c r="C73" s="152">
        <v>0</v>
      </c>
      <c r="D73" s="150">
        <v>0</v>
      </c>
      <c r="E73" s="143"/>
    </row>
    <row r="74" spans="1:5" ht="22.5" x14ac:dyDescent="0.25">
      <c r="A74" s="153">
        <v>5312</v>
      </c>
      <c r="B74" s="147" t="s">
        <v>322</v>
      </c>
      <c r="C74" s="152">
        <v>0</v>
      </c>
      <c r="D74" s="150">
        <v>0</v>
      </c>
      <c r="E74" s="143"/>
    </row>
    <row r="75" spans="1:5" x14ac:dyDescent="0.25">
      <c r="A75" s="153">
        <v>5320</v>
      </c>
      <c r="B75" s="147" t="s">
        <v>323</v>
      </c>
      <c r="C75" s="152">
        <v>0</v>
      </c>
      <c r="D75" s="150">
        <v>0</v>
      </c>
      <c r="E75" s="143"/>
    </row>
    <row r="76" spans="1:5" ht="22.5" x14ac:dyDescent="0.25">
      <c r="A76" s="153">
        <v>5321</v>
      </c>
      <c r="B76" s="147" t="s">
        <v>324</v>
      </c>
      <c r="C76" s="152">
        <v>0</v>
      </c>
      <c r="D76" s="150">
        <v>0</v>
      </c>
      <c r="E76" s="143"/>
    </row>
    <row r="77" spans="1:5" ht="22.5" x14ac:dyDescent="0.25">
      <c r="A77" s="153">
        <v>5322</v>
      </c>
      <c r="B77" s="147" t="s">
        <v>325</v>
      </c>
      <c r="C77" s="152">
        <v>0</v>
      </c>
      <c r="D77" s="150">
        <v>0</v>
      </c>
      <c r="E77" s="143"/>
    </row>
    <row r="78" spans="1:5" x14ac:dyDescent="0.25">
      <c r="A78" s="153">
        <v>5330</v>
      </c>
      <c r="B78" s="147" t="s">
        <v>326</v>
      </c>
      <c r="C78" s="152">
        <v>0</v>
      </c>
      <c r="D78" s="150">
        <v>0</v>
      </c>
      <c r="E78" s="143"/>
    </row>
    <row r="79" spans="1:5" x14ac:dyDescent="0.25">
      <c r="A79" s="153">
        <v>5331</v>
      </c>
      <c r="B79" s="147" t="s">
        <v>327</v>
      </c>
      <c r="C79" s="152">
        <v>0</v>
      </c>
      <c r="D79" s="150">
        <v>0</v>
      </c>
      <c r="E79" s="143"/>
    </row>
    <row r="80" spans="1:5" x14ac:dyDescent="0.25">
      <c r="A80" s="153">
        <v>5332</v>
      </c>
      <c r="B80" s="147" t="s">
        <v>328</v>
      </c>
      <c r="C80" s="152">
        <v>0</v>
      </c>
      <c r="D80" s="150">
        <v>0</v>
      </c>
      <c r="E80" s="143"/>
    </row>
    <row r="81" spans="1:5" ht="22.5" x14ac:dyDescent="0.25">
      <c r="A81" s="153">
        <v>5400</v>
      </c>
      <c r="B81" s="147" t="s">
        <v>329</v>
      </c>
      <c r="C81" s="152">
        <v>0</v>
      </c>
      <c r="D81" s="150">
        <v>0</v>
      </c>
      <c r="E81" s="143"/>
    </row>
    <row r="82" spans="1:5" x14ac:dyDescent="0.25">
      <c r="A82" s="153">
        <v>5410</v>
      </c>
      <c r="B82" s="147" t="s">
        <v>330</v>
      </c>
      <c r="C82" s="152">
        <v>0</v>
      </c>
      <c r="D82" s="150">
        <v>0</v>
      </c>
      <c r="E82" s="143"/>
    </row>
    <row r="83" spans="1:5" x14ac:dyDescent="0.25">
      <c r="A83" s="153">
        <v>5411</v>
      </c>
      <c r="B83" s="147" t="s">
        <v>331</v>
      </c>
      <c r="C83" s="152">
        <v>0</v>
      </c>
      <c r="D83" s="150">
        <v>0</v>
      </c>
      <c r="E83" s="143"/>
    </row>
    <row r="84" spans="1:5" x14ac:dyDescent="0.25">
      <c r="A84" s="153">
        <v>5412</v>
      </c>
      <c r="B84" s="147" t="s">
        <v>332</v>
      </c>
      <c r="C84" s="152">
        <v>0</v>
      </c>
      <c r="D84" s="150">
        <v>0</v>
      </c>
      <c r="E84" s="143"/>
    </row>
    <row r="85" spans="1:5" x14ac:dyDescent="0.25">
      <c r="A85" s="153">
        <v>5420</v>
      </c>
      <c r="B85" s="147" t="s">
        <v>333</v>
      </c>
      <c r="C85" s="152">
        <v>0</v>
      </c>
      <c r="D85" s="150">
        <v>0</v>
      </c>
      <c r="E85" s="143"/>
    </row>
    <row r="86" spans="1:5" x14ac:dyDescent="0.25">
      <c r="A86" s="153">
        <v>5421</v>
      </c>
      <c r="B86" s="147" t="s">
        <v>334</v>
      </c>
      <c r="C86" s="152">
        <v>0</v>
      </c>
      <c r="D86" s="150">
        <v>0</v>
      </c>
      <c r="E86" s="143"/>
    </row>
    <row r="87" spans="1:5" x14ac:dyDescent="0.25">
      <c r="A87" s="153">
        <v>5422</v>
      </c>
      <c r="B87" s="147" t="s">
        <v>335</v>
      </c>
      <c r="C87" s="152">
        <v>0</v>
      </c>
      <c r="D87" s="150">
        <v>0</v>
      </c>
      <c r="E87" s="143"/>
    </row>
    <row r="88" spans="1:5" x14ac:dyDescent="0.25">
      <c r="A88" s="153">
        <v>5430</v>
      </c>
      <c r="B88" s="147" t="s">
        <v>336</v>
      </c>
      <c r="C88" s="152">
        <v>0</v>
      </c>
      <c r="D88" s="150">
        <v>0</v>
      </c>
      <c r="E88" s="143"/>
    </row>
    <row r="89" spans="1:5" x14ac:dyDescent="0.25">
      <c r="A89" s="153">
        <v>5431</v>
      </c>
      <c r="B89" s="147" t="s">
        <v>337</v>
      </c>
      <c r="C89" s="152">
        <v>0</v>
      </c>
      <c r="D89" s="150">
        <v>0</v>
      </c>
      <c r="E89" s="143"/>
    </row>
    <row r="90" spans="1:5" x14ac:dyDescent="0.25">
      <c r="A90" s="153">
        <v>5432</v>
      </c>
      <c r="B90" s="147" t="s">
        <v>338</v>
      </c>
      <c r="C90" s="152">
        <v>0</v>
      </c>
      <c r="D90" s="150">
        <v>0</v>
      </c>
      <c r="E90" s="143"/>
    </row>
    <row r="91" spans="1:5" x14ac:dyDescent="0.25">
      <c r="A91" s="153">
        <v>5440</v>
      </c>
      <c r="B91" s="147" t="s">
        <v>339</v>
      </c>
      <c r="C91" s="152">
        <v>0</v>
      </c>
      <c r="D91" s="150">
        <v>0</v>
      </c>
      <c r="E91" s="143"/>
    </row>
    <row r="92" spans="1:5" x14ac:dyDescent="0.25">
      <c r="A92" s="153">
        <v>5441</v>
      </c>
      <c r="B92" s="147" t="s">
        <v>339</v>
      </c>
      <c r="C92" s="152">
        <v>0</v>
      </c>
      <c r="D92" s="150">
        <v>0</v>
      </c>
      <c r="E92" s="143"/>
    </row>
    <row r="93" spans="1:5" x14ac:dyDescent="0.25">
      <c r="A93" s="153">
        <v>5450</v>
      </c>
      <c r="B93" s="147" t="s">
        <v>340</v>
      </c>
      <c r="C93" s="152">
        <v>0</v>
      </c>
      <c r="D93" s="150">
        <v>0</v>
      </c>
      <c r="E93" s="143"/>
    </row>
    <row r="94" spans="1:5" x14ac:dyDescent="0.25">
      <c r="A94" s="153">
        <v>5451</v>
      </c>
      <c r="B94" s="147" t="s">
        <v>341</v>
      </c>
      <c r="C94" s="152">
        <v>0</v>
      </c>
      <c r="D94" s="150">
        <v>0</v>
      </c>
      <c r="E94" s="143"/>
    </row>
    <row r="95" spans="1:5" ht="22.5" x14ac:dyDescent="0.25">
      <c r="A95" s="153">
        <v>5452</v>
      </c>
      <c r="B95" s="147" t="s">
        <v>342</v>
      </c>
      <c r="C95" s="152">
        <v>0</v>
      </c>
      <c r="D95" s="150">
        <v>0</v>
      </c>
      <c r="E95" s="143"/>
    </row>
    <row r="96" spans="1:5" x14ac:dyDescent="0.25">
      <c r="A96" s="153">
        <v>5500</v>
      </c>
      <c r="B96" s="147" t="s">
        <v>343</v>
      </c>
      <c r="C96" s="152">
        <v>737793.11</v>
      </c>
      <c r="D96" s="150">
        <f>+C96/C10*100%</f>
        <v>9.6181274165339798E-3</v>
      </c>
      <c r="E96" s="143"/>
    </row>
    <row r="97" spans="1:5" ht="22.5" x14ac:dyDescent="0.25">
      <c r="A97" s="153">
        <v>5510</v>
      </c>
      <c r="B97" s="147" t="s">
        <v>344</v>
      </c>
      <c r="C97" s="152">
        <v>737793.11</v>
      </c>
      <c r="D97" s="150">
        <f>+C97/C96</f>
        <v>1</v>
      </c>
      <c r="E97" s="143"/>
    </row>
    <row r="98" spans="1:5" ht="22.5" x14ac:dyDescent="0.25">
      <c r="A98" s="153">
        <v>5511</v>
      </c>
      <c r="B98" s="147" t="s">
        <v>345</v>
      </c>
      <c r="C98" s="152">
        <v>0</v>
      </c>
      <c r="D98" s="150">
        <f>+C98/C96</f>
        <v>0</v>
      </c>
      <c r="E98" s="143"/>
    </row>
    <row r="99" spans="1:5" ht="22.5" x14ac:dyDescent="0.25">
      <c r="A99" s="153">
        <v>5512</v>
      </c>
      <c r="B99" s="147" t="s">
        <v>346</v>
      </c>
      <c r="C99" s="152">
        <v>0</v>
      </c>
      <c r="D99" s="150">
        <f>+C99/C96</f>
        <v>0</v>
      </c>
      <c r="E99" s="143"/>
    </row>
    <row r="100" spans="1:5" x14ac:dyDescent="0.25">
      <c r="A100" s="153">
        <v>5513</v>
      </c>
      <c r="B100" s="147" t="s">
        <v>347</v>
      </c>
      <c r="C100" s="152">
        <v>0</v>
      </c>
      <c r="D100" s="150">
        <f>+C100/C96</f>
        <v>0</v>
      </c>
      <c r="E100" s="143"/>
    </row>
    <row r="101" spans="1:5" x14ac:dyDescent="0.25">
      <c r="A101" s="153">
        <v>5514</v>
      </c>
      <c r="B101" s="147" t="s">
        <v>348</v>
      </c>
      <c r="C101" s="152">
        <v>0</v>
      </c>
      <c r="D101" s="150">
        <f>+C101/C96</f>
        <v>0</v>
      </c>
      <c r="E101" s="143"/>
    </row>
    <row r="102" spans="1:5" x14ac:dyDescent="0.25">
      <c r="A102" s="153">
        <v>5515</v>
      </c>
      <c r="B102" s="147" t="s">
        <v>349</v>
      </c>
      <c r="C102" s="152">
        <v>664877.39</v>
      </c>
      <c r="D102" s="150">
        <f>+C102/C96</f>
        <v>0.90117050564486845</v>
      </c>
      <c r="E102" s="143"/>
    </row>
    <row r="103" spans="1:5" x14ac:dyDescent="0.25">
      <c r="A103" s="153">
        <v>5516</v>
      </c>
      <c r="B103" s="147" t="s">
        <v>350</v>
      </c>
      <c r="C103" s="152">
        <v>0</v>
      </c>
      <c r="D103" s="150">
        <f>+C103/C96</f>
        <v>0</v>
      </c>
      <c r="E103" s="143"/>
    </row>
    <row r="104" spans="1:5" x14ac:dyDescent="0.25">
      <c r="A104" s="153">
        <v>5517</v>
      </c>
      <c r="B104" s="147" t="s">
        <v>351</v>
      </c>
      <c r="C104" s="152">
        <v>0</v>
      </c>
      <c r="D104" s="150">
        <f>+C104/C96</f>
        <v>0</v>
      </c>
      <c r="E104" s="143"/>
    </row>
    <row r="105" spans="1:5" ht="22.5" x14ac:dyDescent="0.25">
      <c r="A105" s="153">
        <v>5518</v>
      </c>
      <c r="B105" s="147" t="s">
        <v>352</v>
      </c>
      <c r="C105" s="152">
        <v>72915.72</v>
      </c>
      <c r="D105" s="150">
        <f>+C105/C96</f>
        <v>9.8829494355131622E-2</v>
      </c>
      <c r="E105" s="143"/>
    </row>
    <row r="106" spans="1:5" x14ac:dyDescent="0.25">
      <c r="A106" s="153">
        <v>5520</v>
      </c>
      <c r="B106" s="147" t="s">
        <v>353</v>
      </c>
      <c r="C106" s="152">
        <v>0</v>
      </c>
      <c r="D106" s="150">
        <v>0</v>
      </c>
      <c r="E106" s="143"/>
    </row>
    <row r="107" spans="1:5" x14ac:dyDescent="0.25">
      <c r="A107" s="153">
        <v>5521</v>
      </c>
      <c r="B107" s="147" t="s">
        <v>354</v>
      </c>
      <c r="C107" s="152">
        <v>0</v>
      </c>
      <c r="D107" s="150">
        <v>0</v>
      </c>
      <c r="E107" s="143"/>
    </row>
    <row r="108" spans="1:5" x14ac:dyDescent="0.25">
      <c r="A108" s="153">
        <v>5522</v>
      </c>
      <c r="B108" s="147" t="s">
        <v>355</v>
      </c>
      <c r="C108" s="152">
        <v>0</v>
      </c>
      <c r="D108" s="150">
        <v>0</v>
      </c>
      <c r="E108" s="143"/>
    </row>
    <row r="109" spans="1:5" x14ac:dyDescent="0.25">
      <c r="A109" s="153">
        <v>5530</v>
      </c>
      <c r="B109" s="147" t="s">
        <v>356</v>
      </c>
      <c r="C109" s="152">
        <v>0</v>
      </c>
      <c r="D109" s="150">
        <v>0</v>
      </c>
      <c r="E109" s="143"/>
    </row>
    <row r="110" spans="1:5" ht="22.5" x14ac:dyDescent="0.25">
      <c r="A110" s="153">
        <v>5531</v>
      </c>
      <c r="B110" s="147" t="s">
        <v>357</v>
      </c>
      <c r="C110" s="152">
        <v>0</v>
      </c>
      <c r="D110" s="150">
        <v>0</v>
      </c>
      <c r="E110" s="143"/>
    </row>
    <row r="111" spans="1:5" ht="22.5" x14ac:dyDescent="0.25">
      <c r="A111" s="153">
        <v>5532</v>
      </c>
      <c r="B111" s="147" t="s">
        <v>358</v>
      </c>
      <c r="C111" s="152">
        <v>0</v>
      </c>
      <c r="D111" s="150">
        <v>0</v>
      </c>
      <c r="E111" s="143"/>
    </row>
    <row r="112" spans="1:5" ht="22.5" x14ac:dyDescent="0.25">
      <c r="A112" s="153">
        <v>5533</v>
      </c>
      <c r="B112" s="147" t="s">
        <v>359</v>
      </c>
      <c r="C112" s="152">
        <v>0</v>
      </c>
      <c r="D112" s="150">
        <v>0</v>
      </c>
      <c r="E112" s="143"/>
    </row>
    <row r="113" spans="1:5" ht="33.75" x14ac:dyDescent="0.25">
      <c r="A113" s="153">
        <v>5534</v>
      </c>
      <c r="B113" s="147" t="s">
        <v>360</v>
      </c>
      <c r="C113" s="152">
        <v>0</v>
      </c>
      <c r="D113" s="150">
        <v>0</v>
      </c>
      <c r="E113" s="143"/>
    </row>
    <row r="114" spans="1:5" ht="22.5" x14ac:dyDescent="0.25">
      <c r="A114" s="153">
        <v>5535</v>
      </c>
      <c r="B114" s="147" t="s">
        <v>361</v>
      </c>
      <c r="C114" s="152">
        <v>0</v>
      </c>
      <c r="D114" s="150">
        <v>0</v>
      </c>
      <c r="E114" s="143"/>
    </row>
    <row r="115" spans="1:5" ht="22.5" x14ac:dyDescent="0.25">
      <c r="A115" s="153">
        <v>5540</v>
      </c>
      <c r="B115" s="147" t="s">
        <v>362</v>
      </c>
      <c r="C115" s="152">
        <v>0</v>
      </c>
      <c r="D115" s="150">
        <v>0</v>
      </c>
      <c r="E115" s="143"/>
    </row>
    <row r="116" spans="1:5" ht="22.5" x14ac:dyDescent="0.25">
      <c r="A116" s="153">
        <v>5541</v>
      </c>
      <c r="B116" s="147" t="s">
        <v>362</v>
      </c>
      <c r="C116" s="152">
        <v>0</v>
      </c>
      <c r="D116" s="150">
        <v>0</v>
      </c>
      <c r="E116" s="143"/>
    </row>
    <row r="117" spans="1:5" x14ac:dyDescent="0.25">
      <c r="A117" s="153">
        <v>5550</v>
      </c>
      <c r="B117" s="147" t="s">
        <v>363</v>
      </c>
      <c r="C117" s="152">
        <v>0</v>
      </c>
      <c r="D117" s="150">
        <v>0</v>
      </c>
      <c r="E117" s="143"/>
    </row>
    <row r="118" spans="1:5" x14ac:dyDescent="0.25">
      <c r="A118" s="153">
        <v>5551</v>
      </c>
      <c r="B118" s="147" t="s">
        <v>363</v>
      </c>
      <c r="C118" s="152">
        <v>0</v>
      </c>
      <c r="D118" s="150">
        <v>0</v>
      </c>
      <c r="E118" s="143"/>
    </row>
    <row r="119" spans="1:5" x14ac:dyDescent="0.25">
      <c r="A119" s="153">
        <v>5590</v>
      </c>
      <c r="B119" s="147" t="s">
        <v>364</v>
      </c>
      <c r="C119" s="152">
        <v>0</v>
      </c>
      <c r="D119" s="150">
        <v>0</v>
      </c>
      <c r="E119" s="143"/>
    </row>
    <row r="120" spans="1:5" x14ac:dyDescent="0.25">
      <c r="A120" s="153">
        <v>5591</v>
      </c>
      <c r="B120" s="147" t="s">
        <v>365</v>
      </c>
      <c r="C120" s="152">
        <v>0</v>
      </c>
      <c r="D120" s="150">
        <v>0</v>
      </c>
      <c r="E120" s="143"/>
    </row>
    <row r="121" spans="1:5" x14ac:dyDescent="0.25">
      <c r="A121" s="153">
        <v>5592</v>
      </c>
      <c r="B121" s="147" t="s">
        <v>366</v>
      </c>
      <c r="C121" s="152">
        <v>0</v>
      </c>
      <c r="D121" s="150">
        <v>0</v>
      </c>
      <c r="E121" s="143"/>
    </row>
    <row r="122" spans="1:5" x14ac:dyDescent="0.25">
      <c r="A122" s="153">
        <v>5593</v>
      </c>
      <c r="B122" s="147" t="s">
        <v>367</v>
      </c>
      <c r="C122" s="152">
        <v>0</v>
      </c>
      <c r="D122" s="150">
        <v>0</v>
      </c>
      <c r="E122" s="143"/>
    </row>
    <row r="123" spans="1:5" x14ac:dyDescent="0.25">
      <c r="A123" s="153">
        <v>5594</v>
      </c>
      <c r="B123" s="147" t="s">
        <v>368</v>
      </c>
      <c r="C123" s="152">
        <v>0</v>
      </c>
      <c r="D123" s="150">
        <v>0</v>
      </c>
      <c r="E123" s="143"/>
    </row>
    <row r="124" spans="1:5" ht="22.5" x14ac:dyDescent="0.25">
      <c r="A124" s="153">
        <v>5595</v>
      </c>
      <c r="B124" s="147" t="s">
        <v>369</v>
      </c>
      <c r="C124" s="152">
        <v>0</v>
      </c>
      <c r="D124" s="150">
        <v>0</v>
      </c>
      <c r="E124" s="143"/>
    </row>
    <row r="125" spans="1:5" x14ac:dyDescent="0.25">
      <c r="A125" s="153">
        <v>5596</v>
      </c>
      <c r="B125" s="147" t="s">
        <v>254</v>
      </c>
      <c r="C125" s="152">
        <v>0</v>
      </c>
      <c r="D125" s="150">
        <v>0</v>
      </c>
      <c r="E125" s="143"/>
    </row>
    <row r="126" spans="1:5" x14ac:dyDescent="0.25">
      <c r="A126" s="153">
        <v>5597</v>
      </c>
      <c r="B126" s="147" t="s">
        <v>370</v>
      </c>
      <c r="C126" s="152">
        <v>0</v>
      </c>
      <c r="D126" s="150">
        <v>0</v>
      </c>
      <c r="E126" s="143"/>
    </row>
    <row r="127" spans="1:5" ht="22.5" x14ac:dyDescent="0.25">
      <c r="A127" s="153">
        <v>5598</v>
      </c>
      <c r="B127" s="147" t="s">
        <v>371</v>
      </c>
      <c r="C127" s="152">
        <v>0</v>
      </c>
      <c r="D127" s="150">
        <v>0</v>
      </c>
      <c r="E127" s="143"/>
    </row>
    <row r="128" spans="1:5" x14ac:dyDescent="0.25">
      <c r="A128" s="153">
        <v>5599</v>
      </c>
      <c r="B128" s="147" t="s">
        <v>372</v>
      </c>
      <c r="C128" s="152">
        <v>0</v>
      </c>
      <c r="D128" s="150">
        <v>0</v>
      </c>
      <c r="E128" s="143"/>
    </row>
    <row r="129" spans="1:5" x14ac:dyDescent="0.25">
      <c r="A129" s="153">
        <v>5600</v>
      </c>
      <c r="B129" s="147" t="s">
        <v>373</v>
      </c>
      <c r="C129" s="152">
        <v>0</v>
      </c>
      <c r="D129" s="150">
        <v>0</v>
      </c>
      <c r="E129" s="143"/>
    </row>
    <row r="130" spans="1:5" x14ac:dyDescent="0.25">
      <c r="A130" s="153">
        <v>5610</v>
      </c>
      <c r="B130" s="147" t="s">
        <v>374</v>
      </c>
      <c r="C130" s="152">
        <v>0</v>
      </c>
      <c r="D130" s="150">
        <v>0</v>
      </c>
      <c r="E130" s="143"/>
    </row>
    <row r="131" spans="1:5" x14ac:dyDescent="0.25">
      <c r="A131" s="153">
        <v>5611</v>
      </c>
      <c r="B131" s="147" t="s">
        <v>375</v>
      </c>
      <c r="C131" s="152">
        <v>0</v>
      </c>
      <c r="D131" s="150">
        <v>0</v>
      </c>
      <c r="E131" s="143"/>
    </row>
    <row r="132" spans="1:5" x14ac:dyDescent="0.25">
      <c r="A132" s="37"/>
      <c r="B132" s="38"/>
      <c r="C132" s="45"/>
      <c r="D132" s="52"/>
      <c r="E132" s="52"/>
    </row>
    <row r="133" spans="1:5" x14ac:dyDescent="0.25">
      <c r="A133" s="37"/>
      <c r="B133" s="38"/>
      <c r="C133" s="45"/>
      <c r="D133" s="52"/>
      <c r="E133" s="52"/>
    </row>
    <row r="134" spans="1:5" x14ac:dyDescent="0.25">
      <c r="A134" s="37"/>
      <c r="B134" s="53" t="s">
        <v>6</v>
      </c>
      <c r="C134" s="45">
        <f>+C10</f>
        <v>76708602.209999993</v>
      </c>
      <c r="D134" s="52"/>
      <c r="E134" s="52"/>
    </row>
    <row r="135" spans="1:5" x14ac:dyDescent="0.25">
      <c r="A135" s="97"/>
      <c r="B135" s="97"/>
      <c r="C135" s="97"/>
      <c r="D135" s="97"/>
    </row>
    <row r="136" spans="1:5" x14ac:dyDescent="0.25">
      <c r="A136" s="190" t="s">
        <v>430</v>
      </c>
      <c r="B136" s="190"/>
      <c r="C136" s="190"/>
      <c r="D136" s="190"/>
      <c r="E136" s="190"/>
    </row>
    <row r="137" spans="1:5" x14ac:dyDescent="0.25">
      <c r="A137" s="1"/>
      <c r="B137" s="27"/>
      <c r="C137" s="26"/>
      <c r="D137" s="25"/>
      <c r="E137" s="25"/>
    </row>
    <row r="138" spans="1:5" x14ac:dyDescent="0.25">
      <c r="A138" s="1"/>
      <c r="B138" s="27"/>
      <c r="C138" s="26"/>
      <c r="D138" s="25"/>
      <c r="E138" s="25"/>
    </row>
  </sheetData>
  <protectedRanges>
    <protectedRange sqref="B137:D138 B10:D134" name="Rango1_1"/>
    <protectedRange sqref="D136" name="Rango1"/>
  </protectedRanges>
  <mergeCells count="7">
    <mergeCell ref="A136:E136"/>
    <mergeCell ref="A8:E8"/>
    <mergeCell ref="A2:E2"/>
    <mergeCell ref="A3:E3"/>
    <mergeCell ref="A4:E4"/>
    <mergeCell ref="A5:E5"/>
    <mergeCell ref="A6:E6"/>
  </mergeCells>
  <pageMargins left="1.4960629921259843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6"/>
  <sheetViews>
    <sheetView topLeftCell="A26" workbookViewId="0">
      <selection activeCell="E43" sqref="E43"/>
    </sheetView>
  </sheetViews>
  <sheetFormatPr baseColWidth="10" defaultColWidth="11.42578125" defaultRowHeight="15" x14ac:dyDescent="0.25"/>
  <cols>
    <col min="1" max="1" width="9.42578125" style="4" customWidth="1"/>
    <col min="2" max="2" width="31.7109375" style="4" customWidth="1"/>
    <col min="3" max="3" width="14.85546875" style="4" customWidth="1"/>
    <col min="4" max="4" width="14.140625" style="4" customWidth="1"/>
    <col min="5" max="5" width="15.5703125" style="4" customWidth="1"/>
    <col min="6" max="6" width="23" style="4" customWidth="1"/>
    <col min="7" max="16384" width="11.42578125" style="4"/>
  </cols>
  <sheetData>
    <row r="1" spans="1:8" x14ac:dyDescent="0.25">
      <c r="A1" s="1"/>
      <c r="B1" s="1"/>
      <c r="C1" s="1"/>
      <c r="D1" s="1"/>
      <c r="E1" s="2"/>
      <c r="F1" s="234" t="s">
        <v>71</v>
      </c>
      <c r="G1" s="234"/>
    </row>
    <row r="2" spans="1:8" s="30" customFormat="1" x14ac:dyDescent="0.25">
      <c r="A2" s="191" t="s">
        <v>141</v>
      </c>
      <c r="B2" s="192"/>
      <c r="C2" s="192"/>
      <c r="D2" s="192"/>
      <c r="E2" s="192"/>
      <c r="F2" s="192"/>
      <c r="G2" s="193"/>
    </row>
    <row r="3" spans="1:8" s="30" customFormat="1" x14ac:dyDescent="0.25">
      <c r="A3" s="194" t="s">
        <v>142</v>
      </c>
      <c r="B3" s="195"/>
      <c r="C3" s="195"/>
      <c r="D3" s="195"/>
      <c r="E3" s="195"/>
      <c r="F3" s="195"/>
      <c r="G3" s="196"/>
      <c r="H3" s="28"/>
    </row>
    <row r="4" spans="1:8" ht="15.75" customHeight="1" x14ac:dyDescent="0.25">
      <c r="A4" s="203" t="s">
        <v>7</v>
      </c>
      <c r="B4" s="204"/>
      <c r="C4" s="204"/>
      <c r="D4" s="204"/>
      <c r="E4" s="204"/>
      <c r="F4" s="204"/>
      <c r="G4" s="205"/>
    </row>
    <row r="5" spans="1:8" x14ac:dyDescent="0.25">
      <c r="A5" s="203" t="s">
        <v>72</v>
      </c>
      <c r="B5" s="204"/>
      <c r="C5" s="204"/>
      <c r="D5" s="204"/>
      <c r="E5" s="204"/>
      <c r="F5" s="204"/>
      <c r="G5" s="205"/>
    </row>
    <row r="6" spans="1:8" x14ac:dyDescent="0.25">
      <c r="A6" s="209" t="s">
        <v>73</v>
      </c>
      <c r="B6" s="210"/>
      <c r="C6" s="210"/>
      <c r="D6" s="210"/>
      <c r="E6" s="210"/>
      <c r="F6" s="210"/>
      <c r="G6" s="211"/>
    </row>
    <row r="7" spans="1:8" ht="6" customHeight="1" x14ac:dyDescent="0.25">
      <c r="A7" s="230"/>
      <c r="B7" s="230"/>
      <c r="C7" s="6"/>
      <c r="D7" s="6"/>
      <c r="E7" s="6"/>
      <c r="F7" s="5"/>
      <c r="G7" s="5"/>
    </row>
    <row r="8" spans="1:8" x14ac:dyDescent="0.25">
      <c r="A8" s="106" t="s">
        <v>397</v>
      </c>
      <c r="B8" s="106"/>
      <c r="C8" s="6"/>
      <c r="D8" s="6"/>
      <c r="E8" s="6"/>
      <c r="F8" s="5"/>
      <c r="G8" s="5"/>
    </row>
    <row r="9" spans="1:8" ht="22.5" customHeight="1" x14ac:dyDescent="0.25">
      <c r="A9" s="84" t="s">
        <v>10</v>
      </c>
      <c r="B9" s="85" t="s">
        <v>11</v>
      </c>
      <c r="C9" s="86" t="s">
        <v>121</v>
      </c>
      <c r="D9" s="86" t="s">
        <v>122</v>
      </c>
      <c r="E9" s="86" t="s">
        <v>74</v>
      </c>
      <c r="F9" s="86" t="s">
        <v>12</v>
      </c>
      <c r="G9" s="86" t="s">
        <v>58</v>
      </c>
    </row>
    <row r="10" spans="1:8" x14ac:dyDescent="0.25">
      <c r="A10" s="155">
        <v>3110</v>
      </c>
      <c r="B10" s="156" t="s">
        <v>380</v>
      </c>
      <c r="C10" s="45">
        <v>0</v>
      </c>
      <c r="D10" s="45">
        <v>0</v>
      </c>
      <c r="E10" s="45">
        <f t="shared" ref="E10:E12" si="0">+D10-C10</f>
        <v>0</v>
      </c>
      <c r="F10" s="37"/>
      <c r="G10" s="37"/>
    </row>
    <row r="11" spans="1:8" x14ac:dyDescent="0.25">
      <c r="A11" s="155">
        <v>3120</v>
      </c>
      <c r="B11" s="156" t="s">
        <v>381</v>
      </c>
      <c r="C11" s="45">
        <v>0</v>
      </c>
      <c r="D11" s="45">
        <v>0</v>
      </c>
      <c r="E11" s="45">
        <f t="shared" si="0"/>
        <v>0</v>
      </c>
      <c r="F11" s="37"/>
      <c r="G11" s="37"/>
    </row>
    <row r="12" spans="1:8" x14ac:dyDescent="0.25">
      <c r="A12" s="155">
        <v>3130</v>
      </c>
      <c r="B12" s="156" t="s">
        <v>382</v>
      </c>
      <c r="C12" s="45">
        <v>0</v>
      </c>
      <c r="D12" s="45">
        <v>0</v>
      </c>
      <c r="E12" s="45">
        <f t="shared" si="0"/>
        <v>0</v>
      </c>
      <c r="F12" s="37"/>
      <c r="G12" s="37"/>
    </row>
    <row r="13" spans="1:8" x14ac:dyDescent="0.25">
      <c r="A13" s="155"/>
      <c r="B13" s="156"/>
      <c r="C13" s="45"/>
      <c r="D13" s="45"/>
      <c r="E13" s="45"/>
      <c r="F13" s="37"/>
      <c r="G13" s="37"/>
    </row>
    <row r="14" spans="1:8" x14ac:dyDescent="0.25">
      <c r="A14" s="182"/>
      <c r="B14" s="186"/>
      <c r="C14" s="187"/>
      <c r="D14" s="187"/>
      <c r="E14" s="187"/>
      <c r="F14" s="43"/>
      <c r="G14" s="43"/>
    </row>
    <row r="15" spans="1:8" x14ac:dyDescent="0.25">
      <c r="A15" s="6" t="s">
        <v>398</v>
      </c>
      <c r="B15" s="183"/>
      <c r="C15" s="184"/>
      <c r="D15" s="184"/>
      <c r="E15" s="184"/>
      <c r="F15" s="185"/>
      <c r="G15" s="185"/>
    </row>
    <row r="16" spans="1:8" x14ac:dyDescent="0.25">
      <c r="A16" s="157">
        <v>3210</v>
      </c>
      <c r="B16" s="158" t="s">
        <v>383</v>
      </c>
      <c r="C16" s="45">
        <v>10266369.949999999</v>
      </c>
      <c r="D16" s="45">
        <v>0</v>
      </c>
      <c r="E16" s="45">
        <f>+D16-C16</f>
        <v>-10266369.949999999</v>
      </c>
      <c r="F16" s="37"/>
      <c r="G16" s="37"/>
    </row>
    <row r="17" spans="1:7" ht="23.25" x14ac:dyDescent="0.25">
      <c r="A17" s="159">
        <v>3220</v>
      </c>
      <c r="B17" s="160" t="s">
        <v>384</v>
      </c>
      <c r="C17" s="45">
        <v>50660607.560000002</v>
      </c>
      <c r="D17" s="45">
        <v>52879959.270000003</v>
      </c>
      <c r="E17" s="45">
        <f>+D17-C17</f>
        <v>2219351.7100000009</v>
      </c>
      <c r="F17" s="188" t="s">
        <v>400</v>
      </c>
      <c r="G17" s="189" t="s">
        <v>399</v>
      </c>
    </row>
    <row r="18" spans="1:7" x14ac:dyDescent="0.25">
      <c r="A18" s="157">
        <v>3230</v>
      </c>
      <c r="B18" s="158" t="s">
        <v>385</v>
      </c>
      <c r="C18" s="45">
        <v>0</v>
      </c>
      <c r="D18" s="45">
        <v>0</v>
      </c>
      <c r="E18" s="45">
        <f t="shared" ref="E18:E22" si="1">+D18-C18</f>
        <v>0</v>
      </c>
      <c r="F18" s="37"/>
      <c r="G18" s="37"/>
    </row>
    <row r="19" spans="1:7" x14ac:dyDescent="0.25">
      <c r="A19" s="157">
        <v>3231</v>
      </c>
      <c r="B19" s="158" t="s">
        <v>386</v>
      </c>
      <c r="C19" s="45">
        <v>0</v>
      </c>
      <c r="D19" s="45">
        <v>0</v>
      </c>
      <c r="E19" s="45">
        <f t="shared" si="1"/>
        <v>0</v>
      </c>
      <c r="F19" s="37"/>
      <c r="G19" s="37"/>
    </row>
    <row r="20" spans="1:7" x14ac:dyDescent="0.25">
      <c r="A20" s="157">
        <v>3232</v>
      </c>
      <c r="B20" s="158" t="s">
        <v>387</v>
      </c>
      <c r="C20" s="45">
        <v>0</v>
      </c>
      <c r="D20" s="45">
        <v>0</v>
      </c>
      <c r="E20" s="45">
        <f t="shared" si="1"/>
        <v>0</v>
      </c>
      <c r="F20" s="37"/>
      <c r="G20" s="37"/>
    </row>
    <row r="21" spans="1:7" x14ac:dyDescent="0.25">
      <c r="A21" s="157">
        <v>3233</v>
      </c>
      <c r="B21" s="158" t="s">
        <v>388</v>
      </c>
      <c r="C21" s="45">
        <v>0</v>
      </c>
      <c r="D21" s="45">
        <v>0</v>
      </c>
      <c r="E21" s="45">
        <f t="shared" si="1"/>
        <v>0</v>
      </c>
      <c r="F21" s="37"/>
      <c r="G21" s="37"/>
    </row>
    <row r="22" spans="1:7" x14ac:dyDescent="0.25">
      <c r="A22" s="157">
        <v>3239</v>
      </c>
      <c r="B22" s="158" t="s">
        <v>389</v>
      </c>
      <c r="C22" s="45">
        <v>0</v>
      </c>
      <c r="D22" s="45">
        <v>0</v>
      </c>
      <c r="E22" s="45">
        <f t="shared" si="1"/>
        <v>0</v>
      </c>
      <c r="F22" s="37"/>
      <c r="G22" s="37"/>
    </row>
    <row r="23" spans="1:7" x14ac:dyDescent="0.25">
      <c r="A23" s="157">
        <v>3240</v>
      </c>
      <c r="B23" s="158" t="s">
        <v>390</v>
      </c>
      <c r="C23" s="45">
        <v>0</v>
      </c>
      <c r="D23" s="45">
        <v>8047018.2400000002</v>
      </c>
      <c r="E23" s="45">
        <f>+D23-C23</f>
        <v>8047018.2400000002</v>
      </c>
      <c r="F23" s="37"/>
      <c r="G23" s="37"/>
    </row>
    <row r="24" spans="1:7" x14ac:dyDescent="0.25">
      <c r="A24" s="157">
        <v>3241</v>
      </c>
      <c r="B24" s="158" t="s">
        <v>391</v>
      </c>
      <c r="C24" s="45">
        <v>0</v>
      </c>
      <c r="D24" s="45">
        <v>0</v>
      </c>
      <c r="E24" s="45">
        <f t="shared" ref="E24:E29" si="2">+D24-C24</f>
        <v>0</v>
      </c>
      <c r="F24" s="37"/>
      <c r="G24" s="37"/>
    </row>
    <row r="25" spans="1:7" x14ac:dyDescent="0.25">
      <c r="A25" s="157">
        <v>3242</v>
      </c>
      <c r="B25" s="158" t="s">
        <v>392</v>
      </c>
      <c r="C25" s="45">
        <v>0</v>
      </c>
      <c r="D25" s="45">
        <v>0</v>
      </c>
      <c r="E25" s="45">
        <f t="shared" si="2"/>
        <v>0</v>
      </c>
      <c r="F25" s="37"/>
      <c r="G25" s="37"/>
    </row>
    <row r="26" spans="1:7" x14ac:dyDescent="0.25">
      <c r="A26" s="157">
        <v>3243</v>
      </c>
      <c r="B26" s="158" t="s">
        <v>393</v>
      </c>
      <c r="C26" s="45">
        <v>0</v>
      </c>
      <c r="D26" s="45">
        <v>0</v>
      </c>
      <c r="E26" s="45">
        <f t="shared" si="2"/>
        <v>0</v>
      </c>
      <c r="F26" s="37"/>
      <c r="G26" s="37"/>
    </row>
    <row r="27" spans="1:7" ht="24.75" x14ac:dyDescent="0.25">
      <c r="A27" s="161">
        <v>3250</v>
      </c>
      <c r="B27" s="162" t="s">
        <v>394</v>
      </c>
      <c r="C27" s="45">
        <v>-1418725.9</v>
      </c>
      <c r="D27" s="45">
        <v>-1418725.9</v>
      </c>
      <c r="E27" s="45">
        <f>+D27-C27</f>
        <v>0</v>
      </c>
      <c r="F27" s="37"/>
      <c r="G27" s="37"/>
    </row>
    <row r="28" spans="1:7" x14ac:dyDescent="0.25">
      <c r="A28" s="157">
        <v>3251</v>
      </c>
      <c r="B28" s="158" t="s">
        <v>395</v>
      </c>
      <c r="C28" s="45"/>
      <c r="D28" s="45"/>
      <c r="E28" s="45">
        <f t="shared" si="2"/>
        <v>0</v>
      </c>
      <c r="F28" s="37"/>
      <c r="G28" s="37"/>
    </row>
    <row r="29" spans="1:7" x14ac:dyDescent="0.25">
      <c r="A29" s="157">
        <v>3252</v>
      </c>
      <c r="B29" s="158" t="s">
        <v>396</v>
      </c>
      <c r="C29" s="45">
        <v>-1418725.9</v>
      </c>
      <c r="D29" s="45">
        <v>-1418725.9</v>
      </c>
      <c r="E29" s="45">
        <f t="shared" si="2"/>
        <v>0</v>
      </c>
      <c r="F29" s="37"/>
      <c r="G29" s="37"/>
    </row>
    <row r="30" spans="1:7" x14ac:dyDescent="0.25">
      <c r="A30" s="37"/>
      <c r="B30" s="38"/>
      <c r="C30" s="45"/>
      <c r="D30" s="45"/>
      <c r="E30" s="45"/>
      <c r="F30" s="37"/>
      <c r="G30" s="37"/>
    </row>
    <row r="31" spans="1:7" x14ac:dyDescent="0.25">
      <c r="A31" s="37"/>
      <c r="B31" s="53" t="s">
        <v>6</v>
      </c>
      <c r="C31" s="45">
        <f>SUM(C10:C30)</f>
        <v>58089525.710000008</v>
      </c>
      <c r="D31" s="45">
        <f>SUM(D10:D30)</f>
        <v>58089525.710000008</v>
      </c>
      <c r="E31" s="45">
        <f>SUM(E10:E30)</f>
        <v>1.862645149230957E-9</v>
      </c>
      <c r="F31" s="37"/>
      <c r="G31" s="37"/>
    </row>
    <row r="32" spans="1:7" x14ac:dyDescent="0.25">
      <c r="A32" s="97"/>
      <c r="B32" s="97"/>
      <c r="C32" s="97"/>
      <c r="D32" s="97"/>
      <c r="G32" s="11"/>
    </row>
    <row r="33" spans="1:7" ht="15" customHeight="1" x14ac:dyDescent="0.25">
      <c r="A33" s="190" t="s">
        <v>430</v>
      </c>
      <c r="B33" s="190"/>
      <c r="C33" s="190"/>
      <c r="D33" s="190"/>
      <c r="E33" s="190"/>
      <c r="F33" s="190"/>
      <c r="G33" s="190"/>
    </row>
    <row r="34" spans="1:7" x14ac:dyDescent="0.25">
      <c r="A34" s="11"/>
      <c r="B34" s="21"/>
      <c r="C34" s="22"/>
      <c r="D34" s="23"/>
      <c r="E34" s="23"/>
      <c r="F34" s="11"/>
      <c r="G34" s="11"/>
    </row>
    <row r="35" spans="1:7" x14ac:dyDescent="0.25">
      <c r="A35" s="11"/>
      <c r="B35" s="21"/>
      <c r="C35" s="22"/>
      <c r="D35" s="23"/>
      <c r="E35" s="23"/>
      <c r="F35" s="11"/>
      <c r="G35" s="11"/>
    </row>
    <row r="36" spans="1:7" x14ac:dyDescent="0.25">
      <c r="A36" s="11"/>
      <c r="B36" s="21"/>
      <c r="C36" s="22"/>
      <c r="D36" s="23"/>
      <c r="E36" s="23"/>
      <c r="F36" s="11"/>
      <c r="G36" s="11"/>
    </row>
  </sheetData>
  <protectedRanges>
    <protectedRange sqref="B30:D30 B34:D36 B31:E31 C10:D29" name="Rango1_1"/>
    <protectedRange sqref="B10:B15" name="Rango1_1_1"/>
    <protectedRange sqref="B16:B29" name="Rango1_1_3"/>
    <protectedRange sqref="D33" name="Rango1"/>
  </protectedRanges>
  <mergeCells count="8">
    <mergeCell ref="A33:G33"/>
    <mergeCell ref="A6:G6"/>
    <mergeCell ref="A7:B7"/>
    <mergeCell ref="A2:G2"/>
    <mergeCell ref="F1:G1"/>
    <mergeCell ref="A3:G3"/>
    <mergeCell ref="A4:G4"/>
    <mergeCell ref="A5:G5"/>
  </mergeCells>
  <pageMargins left="1.4960629921259843" right="0.70866141732283472" top="0.35433070866141736" bottom="0.35433070866141736" header="0.31496062992125984" footer="0.31496062992125984"/>
  <pageSetup scale="9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3"/>
  <sheetViews>
    <sheetView topLeftCell="A28" workbookViewId="0">
      <selection activeCell="K41" sqref="K41"/>
    </sheetView>
  </sheetViews>
  <sheetFormatPr baseColWidth="10" defaultColWidth="11.42578125" defaultRowHeight="15" x14ac:dyDescent="0.25"/>
  <cols>
    <col min="1" max="1" width="11.42578125" style="4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6" width="20.42578125" style="4" customWidth="1"/>
    <col min="7" max="16384" width="11.42578125" style="4"/>
  </cols>
  <sheetData>
    <row r="1" spans="1:8" x14ac:dyDescent="0.25">
      <c r="A1" s="1"/>
      <c r="B1" s="1"/>
      <c r="C1" s="1"/>
      <c r="D1" s="1"/>
      <c r="E1" s="2"/>
      <c r="F1" s="234" t="s">
        <v>75</v>
      </c>
      <c r="G1" s="234"/>
    </row>
    <row r="2" spans="1:8" s="30" customFormat="1" x14ac:dyDescent="0.25">
      <c r="A2" s="238" t="s">
        <v>141</v>
      </c>
      <c r="B2" s="239"/>
      <c r="C2" s="239"/>
      <c r="D2" s="239"/>
      <c r="E2" s="239"/>
      <c r="F2" s="239"/>
      <c r="G2" s="240"/>
    </row>
    <row r="3" spans="1:8" s="30" customFormat="1" x14ac:dyDescent="0.25">
      <c r="A3" s="241" t="s">
        <v>142</v>
      </c>
      <c r="B3" s="242"/>
      <c r="C3" s="242"/>
      <c r="D3" s="242"/>
      <c r="E3" s="242"/>
      <c r="F3" s="242"/>
      <c r="G3" s="243"/>
      <c r="H3" s="28"/>
    </row>
    <row r="4" spans="1:8" ht="15.75" customHeight="1" x14ac:dyDescent="0.25">
      <c r="A4" s="244" t="s">
        <v>7</v>
      </c>
      <c r="B4" s="245"/>
      <c r="C4" s="245"/>
      <c r="D4" s="245"/>
      <c r="E4" s="245"/>
      <c r="F4" s="245"/>
      <c r="G4" s="246"/>
    </row>
    <row r="5" spans="1:8" x14ac:dyDescent="0.25">
      <c r="A5" s="244" t="s">
        <v>72</v>
      </c>
      <c r="B5" s="245"/>
      <c r="C5" s="245"/>
      <c r="D5" s="245"/>
      <c r="E5" s="245"/>
      <c r="F5" s="245"/>
      <c r="G5" s="246"/>
    </row>
    <row r="6" spans="1:8" x14ac:dyDescent="0.25">
      <c r="A6" s="235" t="s">
        <v>76</v>
      </c>
      <c r="B6" s="236"/>
      <c r="C6" s="236"/>
      <c r="D6" s="236"/>
      <c r="E6" s="236"/>
      <c r="F6" s="236"/>
      <c r="G6" s="237"/>
    </row>
    <row r="7" spans="1:8" ht="7.5" customHeight="1" x14ac:dyDescent="0.25">
      <c r="A7" s="230"/>
      <c r="B7" s="230"/>
      <c r="C7" s="6"/>
      <c r="D7" s="6"/>
      <c r="E7" s="6"/>
      <c r="F7" s="5"/>
      <c r="G7" s="5"/>
    </row>
    <row r="8" spans="1:8" ht="22.5" customHeight="1" x14ac:dyDescent="0.25">
      <c r="A8" s="106" t="s">
        <v>397</v>
      </c>
      <c r="B8" s="106"/>
      <c r="C8" s="6"/>
      <c r="D8" s="6"/>
      <c r="E8" s="6"/>
      <c r="F8" s="5"/>
      <c r="G8" s="5"/>
    </row>
    <row r="9" spans="1:8" x14ac:dyDescent="0.25">
      <c r="A9" s="84" t="s">
        <v>10</v>
      </c>
      <c r="B9" s="85" t="s">
        <v>11</v>
      </c>
      <c r="C9" s="86" t="s">
        <v>121</v>
      </c>
      <c r="D9" s="86" t="s">
        <v>122</v>
      </c>
      <c r="E9" s="86" t="s">
        <v>74</v>
      </c>
      <c r="F9" s="86" t="s">
        <v>12</v>
      </c>
      <c r="G9" s="86" t="s">
        <v>58</v>
      </c>
    </row>
    <row r="10" spans="1:8" x14ac:dyDescent="0.25">
      <c r="A10" s="155">
        <v>3110</v>
      </c>
      <c r="B10" s="156" t="s">
        <v>380</v>
      </c>
      <c r="C10" s="45">
        <v>0</v>
      </c>
      <c r="D10" s="45">
        <v>0</v>
      </c>
      <c r="E10" s="45">
        <f>+D10-C10</f>
        <v>0</v>
      </c>
      <c r="F10" s="37"/>
      <c r="G10" s="37"/>
    </row>
    <row r="11" spans="1:8" x14ac:dyDescent="0.25">
      <c r="A11" s="155">
        <v>3120</v>
      </c>
      <c r="B11" s="156" t="s">
        <v>381</v>
      </c>
      <c r="C11" s="45">
        <v>0</v>
      </c>
      <c r="D11" s="45">
        <v>0</v>
      </c>
      <c r="E11" s="45">
        <f t="shared" ref="E11:E12" si="0">+D11-C11</f>
        <v>0</v>
      </c>
      <c r="F11" s="37"/>
      <c r="G11" s="37"/>
    </row>
    <row r="12" spans="1:8" x14ac:dyDescent="0.25">
      <c r="A12" s="155">
        <v>3130</v>
      </c>
      <c r="B12" s="156" t="s">
        <v>382</v>
      </c>
      <c r="C12" s="45">
        <v>0</v>
      </c>
      <c r="D12" s="45">
        <v>0</v>
      </c>
      <c r="E12" s="45">
        <f t="shared" si="0"/>
        <v>0</v>
      </c>
      <c r="F12" s="37"/>
      <c r="G12" s="37"/>
    </row>
    <row r="13" spans="1:8" x14ac:dyDescent="0.25">
      <c r="A13" s="155"/>
      <c r="B13" s="156"/>
      <c r="C13" s="45"/>
      <c r="D13" s="45"/>
      <c r="E13" s="45"/>
      <c r="F13" s="37"/>
      <c r="G13" s="37"/>
    </row>
    <row r="14" spans="1:8" x14ac:dyDescent="0.25">
      <c r="A14" s="6" t="s">
        <v>398</v>
      </c>
      <c r="B14" s="156"/>
      <c r="C14" s="45"/>
      <c r="D14" s="45"/>
      <c r="E14" s="45"/>
      <c r="F14" s="37"/>
      <c r="G14" s="37"/>
    </row>
    <row r="15" spans="1:8" x14ac:dyDescent="0.25">
      <c r="A15" s="157">
        <v>3210</v>
      </c>
      <c r="B15" s="158" t="s">
        <v>383</v>
      </c>
      <c r="C15" s="45">
        <v>10266369.949999999</v>
      </c>
      <c r="D15" s="45">
        <v>0</v>
      </c>
      <c r="E15" s="45">
        <f t="shared" ref="E15:E28" si="1">+D15-C15</f>
        <v>-10266369.949999999</v>
      </c>
      <c r="F15" s="37"/>
      <c r="G15" s="37"/>
    </row>
    <row r="16" spans="1:8" ht="24.75" x14ac:dyDescent="0.25">
      <c r="A16" s="159">
        <v>3220</v>
      </c>
      <c r="B16" s="160" t="s">
        <v>384</v>
      </c>
      <c r="C16" s="45">
        <v>50660607.560000002</v>
      </c>
      <c r="D16" s="45">
        <v>52879959.270000003</v>
      </c>
      <c r="E16" s="45">
        <f t="shared" si="1"/>
        <v>2219351.7100000009</v>
      </c>
      <c r="F16" s="163" t="s">
        <v>400</v>
      </c>
      <c r="G16" s="117" t="s">
        <v>399</v>
      </c>
    </row>
    <row r="17" spans="1:7" x14ac:dyDescent="0.25">
      <c r="A17" s="157">
        <v>3230</v>
      </c>
      <c r="B17" s="158" t="s">
        <v>385</v>
      </c>
      <c r="C17" s="45">
        <v>0</v>
      </c>
      <c r="D17" s="45">
        <v>0</v>
      </c>
      <c r="E17" s="45">
        <f t="shared" si="1"/>
        <v>0</v>
      </c>
      <c r="F17" s="37"/>
      <c r="G17" s="37"/>
    </row>
    <row r="18" spans="1:7" x14ac:dyDescent="0.25">
      <c r="A18" s="157">
        <v>3231</v>
      </c>
      <c r="B18" s="158" t="s">
        <v>386</v>
      </c>
      <c r="C18" s="45">
        <v>0</v>
      </c>
      <c r="D18" s="45">
        <v>0</v>
      </c>
      <c r="E18" s="45">
        <f t="shared" si="1"/>
        <v>0</v>
      </c>
      <c r="F18" s="37"/>
      <c r="G18" s="37"/>
    </row>
    <row r="19" spans="1:7" x14ac:dyDescent="0.25">
      <c r="A19" s="157">
        <v>3232</v>
      </c>
      <c r="B19" s="158" t="s">
        <v>387</v>
      </c>
      <c r="C19" s="45">
        <v>0</v>
      </c>
      <c r="D19" s="45">
        <v>0</v>
      </c>
      <c r="E19" s="45">
        <f t="shared" si="1"/>
        <v>0</v>
      </c>
      <c r="F19" s="37"/>
      <c r="G19" s="37"/>
    </row>
    <row r="20" spans="1:7" x14ac:dyDescent="0.25">
      <c r="A20" s="157">
        <v>3233</v>
      </c>
      <c r="B20" s="158" t="s">
        <v>388</v>
      </c>
      <c r="C20" s="45">
        <v>0</v>
      </c>
      <c r="D20" s="45">
        <v>0</v>
      </c>
      <c r="E20" s="45">
        <f t="shared" si="1"/>
        <v>0</v>
      </c>
      <c r="F20" s="37"/>
      <c r="G20" s="37"/>
    </row>
    <row r="21" spans="1:7" x14ac:dyDescent="0.25">
      <c r="A21" s="157">
        <v>3239</v>
      </c>
      <c r="B21" s="158" t="s">
        <v>389</v>
      </c>
      <c r="C21" s="45">
        <v>0</v>
      </c>
      <c r="D21" s="45">
        <v>0</v>
      </c>
      <c r="E21" s="45">
        <f t="shared" si="1"/>
        <v>0</v>
      </c>
      <c r="F21" s="37"/>
      <c r="G21" s="37"/>
    </row>
    <row r="22" spans="1:7" x14ac:dyDescent="0.25">
      <c r="A22" s="157">
        <v>3240</v>
      </c>
      <c r="B22" s="158" t="s">
        <v>390</v>
      </c>
      <c r="C22" s="45">
        <v>0</v>
      </c>
      <c r="D22" s="45">
        <v>8047018.2400000002</v>
      </c>
      <c r="E22" s="45">
        <f t="shared" si="1"/>
        <v>8047018.2400000002</v>
      </c>
      <c r="F22" s="37"/>
      <c r="G22" s="37"/>
    </row>
    <row r="23" spans="1:7" x14ac:dyDescent="0.25">
      <c r="A23" s="157">
        <v>3241</v>
      </c>
      <c r="B23" s="158" t="s">
        <v>391</v>
      </c>
      <c r="C23" s="45">
        <v>0</v>
      </c>
      <c r="D23" s="45">
        <v>0</v>
      </c>
      <c r="E23" s="45">
        <f t="shared" si="1"/>
        <v>0</v>
      </c>
      <c r="F23" s="37"/>
      <c r="G23" s="37"/>
    </row>
    <row r="24" spans="1:7" x14ac:dyDescent="0.25">
      <c r="A24" s="157">
        <v>3242</v>
      </c>
      <c r="B24" s="158" t="s">
        <v>392</v>
      </c>
      <c r="C24" s="45">
        <v>0</v>
      </c>
      <c r="D24" s="45">
        <v>0</v>
      </c>
      <c r="E24" s="45">
        <f t="shared" si="1"/>
        <v>0</v>
      </c>
      <c r="F24" s="37"/>
      <c r="G24" s="37"/>
    </row>
    <row r="25" spans="1:7" x14ac:dyDescent="0.25">
      <c r="A25" s="157">
        <v>3243</v>
      </c>
      <c r="B25" s="158" t="s">
        <v>393</v>
      </c>
      <c r="C25" s="45">
        <v>0</v>
      </c>
      <c r="D25" s="45">
        <v>0</v>
      </c>
      <c r="E25" s="45">
        <f t="shared" si="1"/>
        <v>0</v>
      </c>
      <c r="F25" s="37"/>
      <c r="G25" s="37"/>
    </row>
    <row r="26" spans="1:7" ht="24.75" x14ac:dyDescent="0.25">
      <c r="A26" s="161">
        <v>3250</v>
      </c>
      <c r="B26" s="162" t="s">
        <v>394</v>
      </c>
      <c r="C26" s="45">
        <v>-1418725.9</v>
      </c>
      <c r="D26" s="45">
        <v>-1418725.9</v>
      </c>
      <c r="E26" s="45">
        <f t="shared" si="1"/>
        <v>0</v>
      </c>
      <c r="F26" s="37"/>
      <c r="G26" s="37"/>
    </row>
    <row r="27" spans="1:7" x14ac:dyDescent="0.25">
      <c r="A27" s="157">
        <v>3251</v>
      </c>
      <c r="B27" s="158" t="s">
        <v>395</v>
      </c>
      <c r="C27" s="45"/>
      <c r="D27" s="45"/>
      <c r="E27" s="45">
        <f t="shared" si="1"/>
        <v>0</v>
      </c>
      <c r="F27" s="37"/>
      <c r="G27" s="37"/>
    </row>
    <row r="28" spans="1:7" x14ac:dyDescent="0.25">
      <c r="A28" s="157">
        <v>3252</v>
      </c>
      <c r="B28" s="158" t="s">
        <v>396</v>
      </c>
      <c r="C28" s="45">
        <v>-1418725.9</v>
      </c>
      <c r="D28" s="45">
        <v>-1418725.9</v>
      </c>
      <c r="E28" s="45">
        <f t="shared" si="1"/>
        <v>0</v>
      </c>
      <c r="F28" s="37"/>
      <c r="G28" s="37"/>
    </row>
    <row r="29" spans="1:7" x14ac:dyDescent="0.25">
      <c r="A29" s="37"/>
      <c r="B29" s="38"/>
      <c r="C29" s="45"/>
      <c r="D29" s="45"/>
      <c r="E29" s="45"/>
      <c r="F29" s="37"/>
      <c r="G29" s="37"/>
    </row>
    <row r="30" spans="1:7" x14ac:dyDescent="0.25">
      <c r="A30" s="37"/>
      <c r="B30" s="38"/>
      <c r="C30" s="45"/>
      <c r="D30" s="45"/>
      <c r="E30" s="45"/>
      <c r="F30" s="37"/>
      <c r="G30" s="37"/>
    </row>
    <row r="31" spans="1:7" x14ac:dyDescent="0.25">
      <c r="A31" s="37"/>
      <c r="B31" s="53" t="s">
        <v>6</v>
      </c>
      <c r="C31" s="45">
        <f>SUM(C10:C30)</f>
        <v>58089525.710000008</v>
      </c>
      <c r="D31" s="45">
        <f>SUM(D10:D30)</f>
        <v>58089525.710000008</v>
      </c>
      <c r="E31" s="45">
        <f>SUM(E10:E30)</f>
        <v>1.862645149230957E-9</v>
      </c>
      <c r="F31" s="37"/>
      <c r="G31" s="37"/>
    </row>
    <row r="32" spans="1:7" x14ac:dyDescent="0.25">
      <c r="A32" s="97"/>
      <c r="B32" s="97"/>
      <c r="C32" s="97"/>
      <c r="D32" s="97"/>
      <c r="G32" s="11"/>
    </row>
    <row r="33" spans="1:7" x14ac:dyDescent="0.25">
      <c r="A33" s="190" t="s">
        <v>430</v>
      </c>
      <c r="B33" s="190"/>
      <c r="C33" s="190"/>
      <c r="D33" s="190"/>
      <c r="E33" s="190"/>
      <c r="F33" s="190"/>
      <c r="G33" s="190"/>
    </row>
  </sheetData>
  <protectedRanges>
    <protectedRange sqref="C10:D28 B31:E31 B29:D30" name="Rango1_1_1"/>
    <protectedRange sqref="B10:B14" name="Rango1_1_1_1"/>
    <protectedRange sqref="B15:B28" name="Rango1_1_3"/>
    <protectedRange sqref="D33" name="Rango1"/>
  </protectedRanges>
  <mergeCells count="8">
    <mergeCell ref="A33:G33"/>
    <mergeCell ref="A6:G6"/>
    <mergeCell ref="A7:B7"/>
    <mergeCell ref="A2:G2"/>
    <mergeCell ref="F1:G1"/>
    <mergeCell ref="A3:G3"/>
    <mergeCell ref="A4:G4"/>
    <mergeCell ref="A5:G5"/>
  </mergeCells>
  <pageMargins left="1.4960629921259843" right="0.70866141732283472" top="0.35433070866141736" bottom="0.35433070866141736" header="0.31496062992125984" footer="0.31496062992125984"/>
  <pageSetup scale="8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6"/>
  <sheetViews>
    <sheetView showGridLines="0" topLeftCell="A28" workbookViewId="0">
      <selection activeCell="C45" sqref="C45"/>
    </sheetView>
  </sheetViews>
  <sheetFormatPr baseColWidth="10" defaultColWidth="11.42578125" defaultRowHeight="15" x14ac:dyDescent="0.25"/>
  <cols>
    <col min="1" max="1" width="40.7109375" style="30" customWidth="1"/>
    <col min="2" max="3" width="20.7109375" style="30" customWidth="1"/>
    <col min="4" max="16384" width="11.42578125" style="30"/>
  </cols>
  <sheetData>
    <row r="1" spans="1:8" x14ac:dyDescent="0.25">
      <c r="A1" s="28"/>
      <c r="B1" s="28"/>
      <c r="C1" s="29" t="s">
        <v>77</v>
      </c>
    </row>
    <row r="2" spans="1:8" x14ac:dyDescent="0.25">
      <c r="A2" s="191" t="s">
        <v>141</v>
      </c>
      <c r="B2" s="192"/>
      <c r="C2" s="193"/>
      <c r="D2" s="105"/>
      <c r="E2" s="105"/>
      <c r="F2" s="105"/>
      <c r="G2" s="28"/>
    </row>
    <row r="3" spans="1:8" x14ac:dyDescent="0.25">
      <c r="A3" s="194" t="s">
        <v>142</v>
      </c>
      <c r="B3" s="195"/>
      <c r="C3" s="196"/>
      <c r="D3" s="36"/>
      <c r="E3" s="36"/>
      <c r="F3" s="36"/>
      <c r="G3" s="28"/>
      <c r="H3" s="28"/>
    </row>
    <row r="4" spans="1:8" ht="15.75" customHeight="1" x14ac:dyDescent="0.25">
      <c r="A4" s="194" t="s">
        <v>7</v>
      </c>
      <c r="B4" s="195"/>
      <c r="C4" s="196"/>
      <c r="D4" s="92"/>
      <c r="E4" s="92"/>
      <c r="F4" s="92"/>
    </row>
    <row r="5" spans="1:8" x14ac:dyDescent="0.25">
      <c r="A5" s="194" t="s">
        <v>78</v>
      </c>
      <c r="B5" s="195"/>
      <c r="C5" s="196"/>
      <c r="D5" s="92"/>
      <c r="E5" s="92"/>
      <c r="F5" s="92"/>
    </row>
    <row r="6" spans="1:8" x14ac:dyDescent="0.25">
      <c r="A6" s="247" t="s">
        <v>1</v>
      </c>
      <c r="B6" s="248"/>
      <c r="C6" s="249"/>
    </row>
    <row r="7" spans="1:8" x14ac:dyDescent="0.25">
      <c r="A7" s="98"/>
      <c r="B7" s="98"/>
      <c r="C7" s="98"/>
    </row>
    <row r="8" spans="1:8" x14ac:dyDescent="0.25">
      <c r="A8" s="99" t="s">
        <v>123</v>
      </c>
      <c r="B8" s="70"/>
      <c r="C8" s="70"/>
    </row>
    <row r="9" spans="1:8" ht="22.5" customHeight="1" x14ac:dyDescent="0.25">
      <c r="A9" s="93" t="s">
        <v>0</v>
      </c>
      <c r="B9" s="94">
        <v>2022</v>
      </c>
      <c r="C9" s="94">
        <v>2021</v>
      </c>
    </row>
    <row r="10" spans="1:8" x14ac:dyDescent="0.25">
      <c r="A10" s="100" t="s">
        <v>124</v>
      </c>
      <c r="B10" s="174">
        <v>18227.240000000002</v>
      </c>
      <c r="C10" s="174">
        <v>0</v>
      </c>
    </row>
    <row r="11" spans="1:8" x14ac:dyDescent="0.25">
      <c r="A11" s="101" t="s">
        <v>125</v>
      </c>
      <c r="B11" s="175">
        <v>1656592.72</v>
      </c>
      <c r="C11" s="175">
        <v>2018435.48</v>
      </c>
    </row>
    <row r="12" spans="1:8" x14ac:dyDescent="0.25">
      <c r="A12" s="100" t="s">
        <v>126</v>
      </c>
      <c r="B12" s="174">
        <v>0</v>
      </c>
      <c r="C12" s="174">
        <v>0</v>
      </c>
    </row>
    <row r="13" spans="1:8" x14ac:dyDescent="0.25">
      <c r="A13" s="100" t="s">
        <v>79</v>
      </c>
      <c r="B13" s="174">
        <v>0</v>
      </c>
      <c r="C13" s="174">
        <v>10500000</v>
      </c>
    </row>
    <row r="14" spans="1:8" x14ac:dyDescent="0.25">
      <c r="A14" s="100" t="s">
        <v>127</v>
      </c>
      <c r="B14" s="174">
        <v>0</v>
      </c>
      <c r="C14" s="174">
        <v>0</v>
      </c>
    </row>
    <row r="15" spans="1:8" ht="30" customHeight="1" x14ac:dyDescent="0.25">
      <c r="A15" s="102" t="s">
        <v>128</v>
      </c>
      <c r="B15" s="174">
        <v>0</v>
      </c>
      <c r="C15" s="174">
        <v>0</v>
      </c>
    </row>
    <row r="16" spans="1:8" ht="14.25" customHeight="1" x14ac:dyDescent="0.25">
      <c r="A16" s="100" t="s">
        <v>129</v>
      </c>
      <c r="B16" s="174">
        <v>0</v>
      </c>
      <c r="C16" s="174">
        <v>0</v>
      </c>
    </row>
    <row r="17" spans="1:7" x14ac:dyDescent="0.25">
      <c r="A17" s="103" t="s">
        <v>130</v>
      </c>
      <c r="B17" s="174">
        <f>SUM(B10:B16)</f>
        <v>1674819.96</v>
      </c>
      <c r="C17" s="174">
        <f>SUM(C10:C16)</f>
        <v>12518435.48</v>
      </c>
    </row>
    <row r="18" spans="1:7" x14ac:dyDescent="0.25">
      <c r="A18" s="97"/>
      <c r="B18" s="97"/>
      <c r="C18" s="97"/>
      <c r="D18" s="4"/>
      <c r="E18" s="4"/>
      <c r="F18" s="11"/>
      <c r="G18" s="4"/>
    </row>
    <row r="19" spans="1:7" x14ac:dyDescent="0.25">
      <c r="A19" s="97"/>
      <c r="B19" s="97"/>
      <c r="C19" s="97"/>
      <c r="D19" s="4"/>
      <c r="E19" s="4"/>
      <c r="F19" s="11"/>
      <c r="G19" s="4"/>
    </row>
    <row r="20" spans="1:7" ht="29.25" customHeight="1" x14ac:dyDescent="0.25">
      <c r="A20" s="250" t="s">
        <v>131</v>
      </c>
      <c r="B20" s="251"/>
      <c r="C20" s="251"/>
      <c r="D20" s="4"/>
      <c r="E20" s="4"/>
      <c r="F20" s="11"/>
      <c r="G20" s="4"/>
    </row>
    <row r="21" spans="1:7" x14ac:dyDescent="0.25">
      <c r="A21" s="93" t="s">
        <v>0</v>
      </c>
      <c r="B21" s="94">
        <v>2022</v>
      </c>
      <c r="C21" s="94">
        <v>2021</v>
      </c>
      <c r="D21" s="4"/>
      <c r="E21" s="4"/>
      <c r="F21" s="11"/>
      <c r="G21" s="4"/>
    </row>
    <row r="22" spans="1:7" x14ac:dyDescent="0.25">
      <c r="A22" s="100" t="s">
        <v>132</v>
      </c>
      <c r="B22" s="176">
        <v>-10364016.869999999</v>
      </c>
      <c r="C22" s="176">
        <v>10266369.949999999</v>
      </c>
      <c r="D22" s="4"/>
      <c r="E22" s="4"/>
      <c r="F22" s="11"/>
      <c r="G22" s="4"/>
    </row>
    <row r="23" spans="1:7" ht="24" x14ac:dyDescent="0.25">
      <c r="A23" s="102" t="s">
        <v>133</v>
      </c>
      <c r="B23" s="177">
        <f>+B24+B25+B26+B27+B28+B29</f>
        <v>737793.11</v>
      </c>
      <c r="C23" s="177">
        <f>+C24+C25+C26+C27+C28+C29</f>
        <v>376288.15</v>
      </c>
      <c r="D23" s="4"/>
      <c r="E23" s="4"/>
      <c r="F23" s="11"/>
      <c r="G23" s="4"/>
    </row>
    <row r="24" spans="1:7" x14ac:dyDescent="0.25">
      <c r="A24" s="100" t="s">
        <v>134</v>
      </c>
      <c r="B24" s="176">
        <v>737793.11</v>
      </c>
      <c r="C24" s="176">
        <v>376288.15</v>
      </c>
      <c r="D24" s="4"/>
      <c r="E24" s="4"/>
      <c r="F24" s="11"/>
      <c r="G24" s="4"/>
    </row>
    <row r="25" spans="1:7" x14ac:dyDescent="0.25">
      <c r="A25" s="100" t="s">
        <v>135</v>
      </c>
      <c r="B25" s="176">
        <v>0</v>
      </c>
      <c r="C25" s="176">
        <v>0</v>
      </c>
      <c r="D25" s="4"/>
      <c r="E25" s="4"/>
      <c r="F25" s="11"/>
      <c r="G25" s="4"/>
    </row>
    <row r="26" spans="1:7" x14ac:dyDescent="0.25">
      <c r="A26" s="100" t="s">
        <v>136</v>
      </c>
      <c r="B26" s="176">
        <v>0</v>
      </c>
      <c r="C26" s="176">
        <v>0</v>
      </c>
      <c r="D26" s="4"/>
      <c r="E26" s="4"/>
      <c r="F26" s="11"/>
      <c r="G26" s="4"/>
    </row>
    <row r="27" spans="1:7" ht="24" x14ac:dyDescent="0.25">
      <c r="A27" s="102" t="s">
        <v>137</v>
      </c>
      <c r="B27" s="176">
        <v>0</v>
      </c>
      <c r="C27" s="176">
        <v>0</v>
      </c>
      <c r="D27" s="4"/>
      <c r="E27" s="4"/>
      <c r="F27" s="11"/>
      <c r="G27" s="4"/>
    </row>
    <row r="28" spans="1:7" ht="24" x14ac:dyDescent="0.25">
      <c r="A28" s="102" t="s">
        <v>138</v>
      </c>
      <c r="B28" s="176">
        <v>0</v>
      </c>
      <c r="C28" s="176">
        <v>0</v>
      </c>
      <c r="D28" s="4"/>
      <c r="E28" s="4"/>
      <c r="F28" s="11"/>
      <c r="G28" s="4"/>
    </row>
    <row r="29" spans="1:7" x14ac:dyDescent="0.25">
      <c r="A29" s="100" t="s">
        <v>139</v>
      </c>
      <c r="B29" s="176">
        <v>0</v>
      </c>
      <c r="C29" s="176">
        <v>0</v>
      </c>
      <c r="D29" s="4"/>
      <c r="E29" s="4"/>
      <c r="F29" s="11"/>
      <c r="G29" s="4"/>
    </row>
    <row r="30" spans="1:7" ht="24" x14ac:dyDescent="0.25">
      <c r="A30" s="104" t="s">
        <v>140</v>
      </c>
      <c r="B30" s="178">
        <f>+B22+B23</f>
        <v>-9626223.7599999998</v>
      </c>
      <c r="C30" s="178">
        <f>+C22+C23</f>
        <v>10642658.1</v>
      </c>
      <c r="D30" s="4"/>
      <c r="E30" s="4"/>
      <c r="F30" s="11"/>
      <c r="G30" s="4"/>
    </row>
    <row r="31" spans="1:7" x14ac:dyDescent="0.25">
      <c r="A31" s="97"/>
      <c r="B31" s="97"/>
      <c r="C31" s="97"/>
      <c r="D31" s="4"/>
      <c r="E31" s="4"/>
      <c r="F31" s="11"/>
      <c r="G31" s="4"/>
    </row>
    <row r="32" spans="1:7" ht="35.25" customHeight="1" x14ac:dyDescent="0.25">
      <c r="A32" s="190" t="s">
        <v>430</v>
      </c>
      <c r="B32" s="190"/>
      <c r="C32" s="190"/>
      <c r="D32" s="181"/>
      <c r="E32" s="181"/>
      <c r="F32" s="181"/>
      <c r="G32" s="181"/>
    </row>
    <row r="33" spans="1:7" x14ac:dyDescent="0.25">
      <c r="A33" s="97"/>
      <c r="B33" s="97"/>
      <c r="C33" s="97"/>
      <c r="D33" s="4"/>
      <c r="E33" s="4"/>
      <c r="F33" s="11"/>
      <c r="G33" s="4"/>
    </row>
    <row r="34" spans="1:7" ht="16.5" x14ac:dyDescent="0.3">
      <c r="A34" s="31"/>
      <c r="B34" s="31"/>
      <c r="C34" s="31"/>
    </row>
    <row r="35" spans="1:7" ht="16.5" x14ac:dyDescent="0.3">
      <c r="A35" s="31"/>
      <c r="B35" s="31"/>
      <c r="C35" s="31"/>
    </row>
    <row r="36" spans="1:7" ht="16.5" x14ac:dyDescent="0.3">
      <c r="A36" s="31"/>
      <c r="B36" s="31"/>
      <c r="C36" s="31"/>
    </row>
  </sheetData>
  <protectedRanges>
    <protectedRange sqref="B10:C17 B22:C30" name="Rango1_1"/>
    <protectedRange sqref="A15:A16 A27:A29" name="Rango1"/>
    <protectedRange sqref="D32" name="Rango1_2"/>
  </protectedRanges>
  <mergeCells count="7">
    <mergeCell ref="A32:C32"/>
    <mergeCell ref="A2:C2"/>
    <mergeCell ref="A4:C4"/>
    <mergeCell ref="A5:C5"/>
    <mergeCell ref="A6:C6"/>
    <mergeCell ref="A20:C20"/>
    <mergeCell ref="A3:C3"/>
  </mergeCells>
  <pageMargins left="1.4960629921259843" right="0.70866141732283472" top="0.74803149606299213" bottom="0.74803149606299213" header="0.31496062992125984" footer="0.31496062992125984"/>
  <pageSetup scale="90" fitToWidth="0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I83"/>
  <sheetViews>
    <sheetView showGridLines="0" tabSelected="1" topLeftCell="A61" zoomScaleNormal="100" workbookViewId="0">
      <selection activeCell="B83" sqref="B83:F83"/>
    </sheetView>
  </sheetViews>
  <sheetFormatPr baseColWidth="10" defaultColWidth="11.42578125" defaultRowHeight="15" x14ac:dyDescent="0.25"/>
  <cols>
    <col min="1" max="1" width="1.85546875" style="30" customWidth="1"/>
    <col min="2" max="2" width="23.7109375" style="30" customWidth="1"/>
    <col min="3" max="3" width="46" style="30" customWidth="1"/>
    <col min="4" max="4" width="14.7109375" style="30" customWidth="1"/>
    <col min="5" max="6" width="14.5703125" style="30" customWidth="1"/>
    <col min="7" max="16384" width="11.42578125" style="30"/>
  </cols>
  <sheetData>
    <row r="1" spans="2:8" x14ac:dyDescent="0.25">
      <c r="B1" s="28"/>
      <c r="C1" s="28"/>
      <c r="F1" s="114" t="s">
        <v>118</v>
      </c>
      <c r="G1" s="28"/>
    </row>
    <row r="2" spans="2:8" x14ac:dyDescent="0.25">
      <c r="B2" s="238" t="s">
        <v>141</v>
      </c>
      <c r="C2" s="239"/>
      <c r="D2" s="239"/>
      <c r="E2" s="239"/>
      <c r="F2" s="240"/>
      <c r="G2" s="28"/>
    </row>
    <row r="3" spans="2:8" x14ac:dyDescent="0.25">
      <c r="B3" s="241" t="s">
        <v>142</v>
      </c>
      <c r="C3" s="242"/>
      <c r="D3" s="242"/>
      <c r="E3" s="242"/>
      <c r="F3" s="243"/>
      <c r="G3" s="28"/>
      <c r="H3" s="28"/>
    </row>
    <row r="4" spans="2:8" ht="15.75" customHeight="1" x14ac:dyDescent="0.25">
      <c r="B4" s="241" t="s">
        <v>115</v>
      </c>
      <c r="C4" s="242"/>
      <c r="D4" s="242"/>
      <c r="E4" s="242"/>
      <c r="F4" s="243"/>
      <c r="G4" s="28"/>
      <c r="H4" s="28"/>
    </row>
    <row r="5" spans="2:8" ht="8.25" customHeight="1" x14ac:dyDescent="0.25">
      <c r="B5" s="111"/>
      <c r="C5" s="112"/>
      <c r="D5" s="112"/>
      <c r="E5" s="112"/>
      <c r="F5" s="113"/>
      <c r="G5" s="28"/>
      <c r="H5" s="28"/>
    </row>
    <row r="6" spans="2:8" x14ac:dyDescent="0.25">
      <c r="B6" s="252" t="s">
        <v>114</v>
      </c>
      <c r="C6" s="253"/>
      <c r="D6" s="253"/>
      <c r="E6" s="253"/>
      <c r="F6" s="254"/>
      <c r="G6" s="28"/>
      <c r="H6" s="28"/>
    </row>
    <row r="7" spans="2:8" x14ac:dyDescent="0.25">
      <c r="B7" s="35"/>
      <c r="C7" s="35"/>
      <c r="D7" s="35"/>
      <c r="E7" s="35"/>
      <c r="F7" s="35"/>
      <c r="G7" s="28"/>
      <c r="H7" s="28"/>
    </row>
    <row r="8" spans="2:8" x14ac:dyDescent="0.25">
      <c r="B8" s="34"/>
      <c r="C8" s="255" t="s">
        <v>114</v>
      </c>
      <c r="D8" s="255"/>
      <c r="E8" s="255"/>
      <c r="F8" s="32"/>
      <c r="G8" s="28"/>
      <c r="H8" s="28"/>
    </row>
    <row r="9" spans="2:8" ht="18" customHeight="1" x14ac:dyDescent="0.25">
      <c r="B9" s="257" t="s">
        <v>113</v>
      </c>
      <c r="C9" s="257"/>
      <c r="D9" s="71"/>
      <c r="E9" s="71"/>
      <c r="F9" s="72"/>
    </row>
    <row r="10" spans="2:8" ht="18" customHeight="1" x14ac:dyDescent="0.25">
      <c r="B10" s="73"/>
      <c r="C10" s="73"/>
      <c r="D10" s="71"/>
      <c r="E10" s="71"/>
      <c r="F10" s="72"/>
    </row>
    <row r="11" spans="2:8" ht="18" customHeight="1" x14ac:dyDescent="0.25">
      <c r="B11" s="164" t="s">
        <v>110</v>
      </c>
      <c r="C11" s="164" t="s">
        <v>109</v>
      </c>
      <c r="D11" s="164" t="s">
        <v>108</v>
      </c>
      <c r="E11" s="164" t="s">
        <v>107</v>
      </c>
      <c r="F11" s="164" t="s">
        <v>106</v>
      </c>
    </row>
    <row r="12" spans="2:8" ht="18" customHeight="1" x14ac:dyDescent="0.25">
      <c r="B12" s="165">
        <v>7110</v>
      </c>
      <c r="C12" s="166" t="s">
        <v>401</v>
      </c>
      <c r="D12" s="167">
        <v>0</v>
      </c>
      <c r="E12" s="167">
        <v>0</v>
      </c>
      <c r="F12" s="168">
        <f>+D12-E12</f>
        <v>0</v>
      </c>
    </row>
    <row r="13" spans="2:8" ht="18" customHeight="1" x14ac:dyDescent="0.25">
      <c r="B13" s="165">
        <v>7120</v>
      </c>
      <c r="C13" s="166" t="s">
        <v>402</v>
      </c>
      <c r="D13" s="167">
        <v>0</v>
      </c>
      <c r="E13" s="167">
        <v>0</v>
      </c>
      <c r="F13" s="168">
        <f t="shared" ref="F13:F39" si="0">+D13-E13</f>
        <v>0</v>
      </c>
    </row>
    <row r="14" spans="2:8" ht="26.25" x14ac:dyDescent="0.25">
      <c r="B14" s="165">
        <v>7130</v>
      </c>
      <c r="C14" s="169" t="s">
        <v>403</v>
      </c>
      <c r="D14" s="167">
        <v>0</v>
      </c>
      <c r="E14" s="167">
        <v>0</v>
      </c>
      <c r="F14" s="168">
        <f t="shared" si="0"/>
        <v>0</v>
      </c>
    </row>
    <row r="15" spans="2:8" ht="26.25" x14ac:dyDescent="0.25">
      <c r="B15" s="165">
        <v>7140</v>
      </c>
      <c r="C15" s="169" t="s">
        <v>404</v>
      </c>
      <c r="D15" s="167">
        <v>0</v>
      </c>
      <c r="E15" s="167">
        <v>0</v>
      </c>
      <c r="F15" s="168">
        <f t="shared" si="0"/>
        <v>0</v>
      </c>
    </row>
    <row r="16" spans="2:8" ht="26.25" x14ac:dyDescent="0.25">
      <c r="B16" s="165">
        <v>7150</v>
      </c>
      <c r="C16" s="169" t="s">
        <v>405</v>
      </c>
      <c r="D16" s="167">
        <v>0</v>
      </c>
      <c r="E16" s="167">
        <v>0</v>
      </c>
      <c r="F16" s="168">
        <f t="shared" si="0"/>
        <v>0</v>
      </c>
    </row>
    <row r="17" spans="2:6" ht="26.25" x14ac:dyDescent="0.25">
      <c r="B17" s="165">
        <v>7160</v>
      </c>
      <c r="C17" s="169" t="s">
        <v>406</v>
      </c>
      <c r="D17" s="167">
        <v>0</v>
      </c>
      <c r="E17" s="167">
        <v>0</v>
      </c>
      <c r="F17" s="168">
        <f t="shared" si="0"/>
        <v>0</v>
      </c>
    </row>
    <row r="18" spans="2:6" x14ac:dyDescent="0.25">
      <c r="B18" s="165">
        <v>7200</v>
      </c>
      <c r="C18" s="166" t="s">
        <v>407</v>
      </c>
      <c r="D18" s="167">
        <v>0</v>
      </c>
      <c r="E18" s="167">
        <v>0</v>
      </c>
      <c r="F18" s="168">
        <f t="shared" si="0"/>
        <v>0</v>
      </c>
    </row>
    <row r="19" spans="2:6" ht="26.25" x14ac:dyDescent="0.25">
      <c r="B19" s="165">
        <v>7210</v>
      </c>
      <c r="C19" s="169" t="s">
        <v>408</v>
      </c>
      <c r="D19" s="167">
        <v>0</v>
      </c>
      <c r="E19" s="167">
        <v>0</v>
      </c>
      <c r="F19" s="168">
        <f t="shared" si="0"/>
        <v>0</v>
      </c>
    </row>
    <row r="20" spans="2:6" ht="26.25" x14ac:dyDescent="0.25">
      <c r="B20" s="165">
        <v>7220</v>
      </c>
      <c r="C20" s="169" t="s">
        <v>409</v>
      </c>
      <c r="D20" s="167">
        <v>0</v>
      </c>
      <c r="E20" s="167">
        <v>0</v>
      </c>
      <c r="F20" s="168">
        <f t="shared" si="0"/>
        <v>0</v>
      </c>
    </row>
    <row r="21" spans="2:6" ht="26.25" x14ac:dyDescent="0.25">
      <c r="B21" s="165">
        <v>7230</v>
      </c>
      <c r="C21" s="169" t="s">
        <v>410</v>
      </c>
      <c r="D21" s="167">
        <v>0</v>
      </c>
      <c r="E21" s="167">
        <v>0</v>
      </c>
      <c r="F21" s="168">
        <f t="shared" si="0"/>
        <v>0</v>
      </c>
    </row>
    <row r="22" spans="2:6" ht="26.25" x14ac:dyDescent="0.25">
      <c r="B22" s="165">
        <v>7240</v>
      </c>
      <c r="C22" s="169" t="s">
        <v>411</v>
      </c>
      <c r="D22" s="167">
        <v>0</v>
      </c>
      <c r="E22" s="167">
        <v>0</v>
      </c>
      <c r="F22" s="168">
        <f t="shared" si="0"/>
        <v>0</v>
      </c>
    </row>
    <row r="23" spans="2:6" ht="26.25" x14ac:dyDescent="0.25">
      <c r="B23" s="165">
        <v>7250</v>
      </c>
      <c r="C23" s="169" t="s">
        <v>412</v>
      </c>
      <c r="D23" s="167">
        <v>0</v>
      </c>
      <c r="E23" s="167">
        <v>0</v>
      </c>
      <c r="F23" s="168">
        <f t="shared" si="0"/>
        <v>0</v>
      </c>
    </row>
    <row r="24" spans="2:6" ht="26.25" x14ac:dyDescent="0.25">
      <c r="B24" s="165">
        <v>7260</v>
      </c>
      <c r="C24" s="169" t="s">
        <v>413</v>
      </c>
      <c r="D24" s="167">
        <v>0</v>
      </c>
      <c r="E24" s="167">
        <v>0</v>
      </c>
      <c r="F24" s="168">
        <f t="shared" si="0"/>
        <v>0</v>
      </c>
    </row>
    <row r="25" spans="2:6" x14ac:dyDescent="0.25">
      <c r="B25" s="165">
        <v>7300</v>
      </c>
      <c r="C25" s="169" t="s">
        <v>414</v>
      </c>
      <c r="D25" s="167">
        <v>0</v>
      </c>
      <c r="E25" s="167">
        <v>0</v>
      </c>
      <c r="F25" s="168">
        <f t="shared" si="0"/>
        <v>0</v>
      </c>
    </row>
    <row r="26" spans="2:6" x14ac:dyDescent="0.25">
      <c r="B26" s="165">
        <v>7310</v>
      </c>
      <c r="C26" s="166" t="s">
        <v>415</v>
      </c>
      <c r="D26" s="167">
        <v>0</v>
      </c>
      <c r="E26" s="167">
        <v>0</v>
      </c>
      <c r="F26" s="168">
        <f t="shared" si="0"/>
        <v>0</v>
      </c>
    </row>
    <row r="27" spans="2:6" x14ac:dyDescent="0.25">
      <c r="B27" s="165">
        <v>7320</v>
      </c>
      <c r="C27" s="166" t="s">
        <v>416</v>
      </c>
      <c r="D27" s="167">
        <v>0</v>
      </c>
      <c r="E27" s="167">
        <v>0</v>
      </c>
      <c r="F27" s="168">
        <f t="shared" si="0"/>
        <v>0</v>
      </c>
    </row>
    <row r="28" spans="2:6" x14ac:dyDescent="0.25">
      <c r="B28" s="165">
        <v>7330</v>
      </c>
      <c r="C28" s="169" t="s">
        <v>417</v>
      </c>
      <c r="D28" s="167">
        <v>0</v>
      </c>
      <c r="E28" s="167">
        <v>0</v>
      </c>
      <c r="F28" s="168">
        <f t="shared" si="0"/>
        <v>0</v>
      </c>
    </row>
    <row r="29" spans="2:6" x14ac:dyDescent="0.25">
      <c r="B29" s="165">
        <v>7340</v>
      </c>
      <c r="C29" s="166" t="s">
        <v>418</v>
      </c>
      <c r="D29" s="167">
        <v>0</v>
      </c>
      <c r="E29" s="167">
        <v>0</v>
      </c>
      <c r="F29" s="168">
        <f t="shared" si="0"/>
        <v>0</v>
      </c>
    </row>
    <row r="30" spans="2:6" ht="26.25" x14ac:dyDescent="0.25">
      <c r="B30" s="165">
        <v>7350</v>
      </c>
      <c r="C30" s="169" t="s">
        <v>419</v>
      </c>
      <c r="D30" s="167">
        <v>0</v>
      </c>
      <c r="E30" s="167">
        <v>0</v>
      </c>
      <c r="F30" s="168">
        <f t="shared" si="0"/>
        <v>0</v>
      </c>
    </row>
    <row r="31" spans="2:6" ht="26.25" x14ac:dyDescent="0.25">
      <c r="B31" s="165">
        <v>7360</v>
      </c>
      <c r="C31" s="169" t="s">
        <v>420</v>
      </c>
      <c r="D31" s="167">
        <v>0</v>
      </c>
      <c r="E31" s="167">
        <v>0</v>
      </c>
      <c r="F31" s="168">
        <f t="shared" si="0"/>
        <v>0</v>
      </c>
    </row>
    <row r="32" spans="2:6" x14ac:dyDescent="0.25">
      <c r="B32" s="165">
        <v>7400</v>
      </c>
      <c r="C32" s="166" t="s">
        <v>421</v>
      </c>
      <c r="D32" s="167">
        <v>0</v>
      </c>
      <c r="E32" s="167">
        <v>0</v>
      </c>
      <c r="F32" s="168">
        <f t="shared" si="0"/>
        <v>0</v>
      </c>
    </row>
    <row r="33" spans="2:6" x14ac:dyDescent="0.25">
      <c r="B33" s="165">
        <v>7410</v>
      </c>
      <c r="C33" s="166" t="s">
        <v>422</v>
      </c>
      <c r="D33" s="167">
        <v>0</v>
      </c>
      <c r="E33" s="167">
        <v>0</v>
      </c>
      <c r="F33" s="168">
        <f t="shared" si="0"/>
        <v>0</v>
      </c>
    </row>
    <row r="34" spans="2:6" x14ac:dyDescent="0.25">
      <c r="B34" s="165">
        <v>7420</v>
      </c>
      <c r="C34" s="166" t="s">
        <v>423</v>
      </c>
      <c r="D34" s="167">
        <v>0</v>
      </c>
      <c r="E34" s="167">
        <v>0</v>
      </c>
      <c r="F34" s="168">
        <f t="shared" si="0"/>
        <v>0</v>
      </c>
    </row>
    <row r="35" spans="2:6" ht="26.25" x14ac:dyDescent="0.25">
      <c r="B35" s="165">
        <v>7510</v>
      </c>
      <c r="C35" s="169" t="s">
        <v>424</v>
      </c>
      <c r="D35" s="167">
        <v>0</v>
      </c>
      <c r="E35" s="167">
        <v>0</v>
      </c>
      <c r="F35" s="168">
        <f t="shared" si="0"/>
        <v>0</v>
      </c>
    </row>
    <row r="36" spans="2:6" ht="26.25" x14ac:dyDescent="0.25">
      <c r="B36" s="165">
        <v>7520</v>
      </c>
      <c r="C36" s="169" t="s">
        <v>425</v>
      </c>
      <c r="D36" s="167">
        <v>0</v>
      </c>
      <c r="E36" s="167">
        <v>0</v>
      </c>
      <c r="F36" s="168">
        <f t="shared" si="0"/>
        <v>0</v>
      </c>
    </row>
    <row r="37" spans="2:6" x14ac:dyDescent="0.25">
      <c r="B37" s="165">
        <v>7610</v>
      </c>
      <c r="C37" s="166" t="s">
        <v>426</v>
      </c>
      <c r="D37" s="167">
        <v>0</v>
      </c>
      <c r="E37" s="167">
        <v>0</v>
      </c>
      <c r="F37" s="168">
        <f t="shared" si="0"/>
        <v>0</v>
      </c>
    </row>
    <row r="38" spans="2:6" x14ac:dyDescent="0.25">
      <c r="B38" s="165">
        <v>7620</v>
      </c>
      <c r="C38" s="166" t="s">
        <v>427</v>
      </c>
      <c r="D38" s="167">
        <v>0</v>
      </c>
      <c r="E38" s="167">
        <v>0</v>
      </c>
      <c r="F38" s="168">
        <f t="shared" si="0"/>
        <v>0</v>
      </c>
    </row>
    <row r="39" spans="2:6" x14ac:dyDescent="0.25">
      <c r="B39" s="165">
        <v>7630</v>
      </c>
      <c r="C39" s="166" t="s">
        <v>428</v>
      </c>
      <c r="D39" s="167">
        <v>0</v>
      </c>
      <c r="E39" s="167">
        <v>0</v>
      </c>
      <c r="F39" s="168">
        <f t="shared" si="0"/>
        <v>0</v>
      </c>
    </row>
    <row r="40" spans="2:6" x14ac:dyDescent="0.25">
      <c r="B40" s="165">
        <v>7640</v>
      </c>
      <c r="C40" s="166" t="s">
        <v>429</v>
      </c>
      <c r="D40" s="167">
        <v>0</v>
      </c>
      <c r="E40" s="167">
        <v>0</v>
      </c>
      <c r="F40" s="168">
        <f>+D40-E40</f>
        <v>0</v>
      </c>
    </row>
    <row r="41" spans="2:6" ht="18" customHeight="1" x14ac:dyDescent="0.25">
      <c r="B41" s="73"/>
      <c r="C41" s="73"/>
      <c r="D41" s="71"/>
      <c r="E41" s="71"/>
      <c r="F41" s="72"/>
    </row>
    <row r="42" spans="2:6" ht="18" customHeight="1" x14ac:dyDescent="0.25">
      <c r="B42" s="73"/>
      <c r="C42" s="73"/>
      <c r="D42" s="71"/>
      <c r="E42" s="71"/>
      <c r="F42" s="72"/>
    </row>
    <row r="43" spans="2:6" ht="18" customHeight="1" x14ac:dyDescent="0.25">
      <c r="B43" s="73"/>
      <c r="C43" s="73"/>
      <c r="D43" s="71"/>
      <c r="E43" s="71"/>
      <c r="F43" s="72"/>
    </row>
    <row r="44" spans="2:6" ht="18" customHeight="1" x14ac:dyDescent="0.25">
      <c r="B44" s="73"/>
      <c r="C44" s="73"/>
      <c r="D44" s="71"/>
      <c r="E44" s="71"/>
      <c r="F44" s="72"/>
    </row>
    <row r="45" spans="2:6" ht="18" customHeight="1" x14ac:dyDescent="0.25">
      <c r="B45" s="73"/>
      <c r="C45" s="73"/>
      <c r="D45" s="71"/>
      <c r="E45" s="71"/>
      <c r="F45" s="72"/>
    </row>
    <row r="46" spans="2:6" ht="18" customHeight="1" x14ac:dyDescent="0.25">
      <c r="B46" s="73"/>
      <c r="C46" s="73"/>
      <c r="D46" s="71"/>
      <c r="E46" s="71"/>
      <c r="F46" s="72"/>
    </row>
    <row r="47" spans="2:6" ht="18" customHeight="1" x14ac:dyDescent="0.25">
      <c r="B47" s="73"/>
      <c r="C47" s="73"/>
      <c r="D47" s="71"/>
      <c r="E47" s="71"/>
      <c r="F47" s="72"/>
    </row>
    <row r="48" spans="2:6" ht="18" customHeight="1" x14ac:dyDescent="0.25">
      <c r="B48" s="73"/>
      <c r="C48" s="73"/>
      <c r="D48" s="71"/>
      <c r="E48" s="71"/>
      <c r="F48" s="72"/>
    </row>
    <row r="49" spans="2:9" ht="18" customHeight="1" x14ac:dyDescent="0.25">
      <c r="B49" s="73"/>
      <c r="C49" s="73"/>
      <c r="D49" s="71"/>
      <c r="E49" s="71"/>
      <c r="F49" s="72"/>
    </row>
    <row r="50" spans="2:9" x14ac:dyDescent="0.25">
      <c r="B50" s="71"/>
      <c r="C50" s="71"/>
      <c r="D50" s="71"/>
      <c r="E50" s="71"/>
      <c r="F50" s="72"/>
      <c r="G50" s="33"/>
      <c r="H50" s="33"/>
      <c r="I50" s="33"/>
    </row>
    <row r="51" spans="2:9" x14ac:dyDescent="0.25">
      <c r="B51" s="71"/>
      <c r="C51" s="71"/>
      <c r="D51" s="71"/>
      <c r="E51" s="71"/>
      <c r="F51" s="72"/>
      <c r="G51" s="33"/>
      <c r="H51" s="33"/>
      <c r="I51" s="33"/>
    </row>
    <row r="52" spans="2:9" ht="16.5" customHeight="1" x14ac:dyDescent="0.25">
      <c r="B52" s="73" t="s">
        <v>112</v>
      </c>
      <c r="C52" s="72"/>
      <c r="D52" s="72"/>
      <c r="E52" s="72"/>
      <c r="F52" s="72"/>
      <c r="G52" s="33"/>
      <c r="H52" s="33"/>
      <c r="I52" s="33"/>
    </row>
    <row r="53" spans="2:9" x14ac:dyDescent="0.25">
      <c r="B53" s="72"/>
      <c r="C53" s="258" t="s">
        <v>111</v>
      </c>
      <c r="D53" s="258"/>
      <c r="E53" s="258"/>
      <c r="F53" s="258"/>
      <c r="G53" s="33"/>
      <c r="H53" s="33"/>
      <c r="I53" s="33"/>
    </row>
    <row r="54" spans="2:9" x14ac:dyDescent="0.25">
      <c r="B54" s="95" t="s">
        <v>110</v>
      </c>
      <c r="C54" s="95" t="s">
        <v>109</v>
      </c>
      <c r="D54" s="96" t="s">
        <v>108</v>
      </c>
      <c r="E54" s="96" t="s">
        <v>107</v>
      </c>
      <c r="F54" s="96" t="s">
        <v>106</v>
      </c>
    </row>
    <row r="55" spans="2:9" x14ac:dyDescent="0.25">
      <c r="B55" s="75" t="s">
        <v>105</v>
      </c>
      <c r="C55" s="76" t="s">
        <v>104</v>
      </c>
      <c r="D55" s="170">
        <v>68912691.390000001</v>
      </c>
      <c r="E55" s="171">
        <v>0</v>
      </c>
      <c r="F55" s="171">
        <f>+D55-E55</f>
        <v>68912691.390000001</v>
      </c>
    </row>
    <row r="56" spans="2:9" x14ac:dyDescent="0.25">
      <c r="B56" s="75" t="s">
        <v>103</v>
      </c>
      <c r="C56" s="76" t="s">
        <v>102</v>
      </c>
      <c r="D56" s="170">
        <v>75654983.659999996</v>
      </c>
      <c r="E56" s="171">
        <v>88423311.950000003</v>
      </c>
      <c r="F56" s="171">
        <f>+D56-E56</f>
        <v>-12768328.290000007</v>
      </c>
    </row>
    <row r="57" spans="2:9" x14ac:dyDescent="0.25">
      <c r="B57" s="75" t="s">
        <v>101</v>
      </c>
      <c r="C57" s="76" t="s">
        <v>100</v>
      </c>
      <c r="D57" s="170">
        <v>19510620.559999999</v>
      </c>
      <c r="E57" s="171">
        <v>9310398.3200000003</v>
      </c>
      <c r="F57" s="171">
        <f t="shared" ref="F57:F66" si="1">+D57-E57</f>
        <v>10200222.239999998</v>
      </c>
    </row>
    <row r="58" spans="2:9" x14ac:dyDescent="0.25">
      <c r="B58" s="76" t="s">
        <v>99</v>
      </c>
      <c r="C58" s="76" t="s">
        <v>98</v>
      </c>
      <c r="D58" s="170">
        <v>66344585.340000004</v>
      </c>
      <c r="E58" s="171">
        <v>66344585.340000004</v>
      </c>
      <c r="F58" s="171">
        <f t="shared" si="1"/>
        <v>0</v>
      </c>
    </row>
    <row r="59" spans="2:9" x14ac:dyDescent="0.25">
      <c r="B59" s="76" t="s">
        <v>97</v>
      </c>
      <c r="C59" s="76" t="s">
        <v>96</v>
      </c>
      <c r="D59" s="170">
        <v>0</v>
      </c>
      <c r="E59" s="171">
        <v>66344585.340000004</v>
      </c>
      <c r="F59" s="171">
        <f t="shared" si="1"/>
        <v>-66344585.340000004</v>
      </c>
    </row>
    <row r="60" spans="2:9" x14ac:dyDescent="0.25">
      <c r="B60" s="76" t="s">
        <v>95</v>
      </c>
      <c r="C60" s="76" t="s">
        <v>94</v>
      </c>
      <c r="D60" s="170">
        <v>0</v>
      </c>
      <c r="E60" s="171">
        <v>68912691.390000001</v>
      </c>
      <c r="F60" s="171">
        <f t="shared" si="1"/>
        <v>-68912691.390000001</v>
      </c>
    </row>
    <row r="61" spans="2:9" x14ac:dyDescent="0.25">
      <c r="B61" s="76" t="s">
        <v>93</v>
      </c>
      <c r="C61" s="76" t="s">
        <v>92</v>
      </c>
      <c r="D61" s="170">
        <v>104657213.23</v>
      </c>
      <c r="E61" s="171">
        <v>102180277.09999999</v>
      </c>
      <c r="F61" s="171">
        <f t="shared" si="1"/>
        <v>2476936.1300000101</v>
      </c>
    </row>
    <row r="62" spans="2:9" x14ac:dyDescent="0.25">
      <c r="B62" s="76" t="s">
        <v>91</v>
      </c>
      <c r="C62" s="76" t="s">
        <v>90</v>
      </c>
      <c r="D62" s="170">
        <v>25544299.600000001</v>
      </c>
      <c r="E62" s="171">
        <v>35744521.840000004</v>
      </c>
      <c r="F62" s="171">
        <f t="shared" si="1"/>
        <v>-10200222.240000002</v>
      </c>
    </row>
    <row r="63" spans="2:9" x14ac:dyDescent="0.25">
      <c r="B63" s="76" t="s">
        <v>89</v>
      </c>
      <c r="C63" s="76" t="s">
        <v>88</v>
      </c>
      <c r="D63" s="170">
        <v>76635977.5</v>
      </c>
      <c r="E63" s="171">
        <v>76651170.469999999</v>
      </c>
      <c r="F63" s="171">
        <f t="shared" si="1"/>
        <v>-15192.969999998808</v>
      </c>
    </row>
    <row r="64" spans="2:9" x14ac:dyDescent="0.25">
      <c r="B64" s="76" t="s">
        <v>87</v>
      </c>
      <c r="C64" s="76" t="s">
        <v>86</v>
      </c>
      <c r="D64" s="170">
        <v>76651170.469999999</v>
      </c>
      <c r="E64" s="171">
        <v>76426420.269999996</v>
      </c>
      <c r="F64" s="171">
        <f t="shared" si="1"/>
        <v>224750.20000000298</v>
      </c>
    </row>
    <row r="65" spans="2:6" x14ac:dyDescent="0.25">
      <c r="B65" s="76" t="s">
        <v>85</v>
      </c>
      <c r="C65" s="76" t="s">
        <v>84</v>
      </c>
      <c r="D65" s="170">
        <v>76426420.269999996</v>
      </c>
      <c r="E65" s="171">
        <v>76426420.269999996</v>
      </c>
      <c r="F65" s="171">
        <f t="shared" si="1"/>
        <v>0</v>
      </c>
    </row>
    <row r="66" spans="2:6" x14ac:dyDescent="0.25">
      <c r="B66" s="77" t="s">
        <v>83</v>
      </c>
      <c r="C66" s="77" t="s">
        <v>82</v>
      </c>
      <c r="D66" s="172">
        <v>76426420.269999996</v>
      </c>
      <c r="E66" s="173"/>
      <c r="F66" s="171">
        <f t="shared" si="1"/>
        <v>76426420.269999996</v>
      </c>
    </row>
    <row r="67" spans="2:6" x14ac:dyDescent="0.25">
      <c r="B67" s="78" t="s">
        <v>81</v>
      </c>
      <c r="C67" s="78" t="s">
        <v>81</v>
      </c>
      <c r="D67" s="74"/>
      <c r="E67" s="74"/>
      <c r="F67" s="74"/>
    </row>
    <row r="68" spans="2:6" x14ac:dyDescent="0.25">
      <c r="B68" s="72"/>
      <c r="C68" s="79" t="s">
        <v>80</v>
      </c>
      <c r="D68" s="80">
        <f>SUM(D55:D67)</f>
        <v>666764382.28999996</v>
      </c>
      <c r="E68" s="80">
        <f>SUM(E55:E67)</f>
        <v>666764382.29000008</v>
      </c>
      <c r="F68" s="171">
        <f>+D68-E68</f>
        <v>0</v>
      </c>
    </row>
    <row r="69" spans="2:6" x14ac:dyDescent="0.25">
      <c r="B69" s="72"/>
      <c r="C69" s="81"/>
      <c r="D69" s="82"/>
      <c r="E69" s="82"/>
      <c r="F69" s="82"/>
    </row>
    <row r="70" spans="2:6" ht="15" customHeight="1" x14ac:dyDescent="0.25">
      <c r="B70" s="190" t="s">
        <v>430</v>
      </c>
      <c r="C70" s="190"/>
      <c r="D70" s="190"/>
      <c r="E70" s="190"/>
      <c r="F70" s="190"/>
    </row>
    <row r="71" spans="2:6" ht="15" customHeight="1" x14ac:dyDescent="0.25">
      <c r="B71" s="180"/>
      <c r="C71" s="180"/>
      <c r="D71" s="180"/>
      <c r="E71" s="180"/>
      <c r="F71" s="180"/>
    </row>
    <row r="72" spans="2:6" ht="15" customHeight="1" x14ac:dyDescent="0.25">
      <c r="B72" s="180"/>
      <c r="C72" s="180"/>
      <c r="D72" s="180"/>
      <c r="E72" s="180"/>
      <c r="F72" s="180"/>
    </row>
    <row r="73" spans="2:6" ht="15" customHeight="1" x14ac:dyDescent="0.25">
      <c r="B73" s="180"/>
      <c r="C73" s="180"/>
      <c r="D73" s="180"/>
      <c r="E73" s="180"/>
      <c r="F73" s="180"/>
    </row>
    <row r="74" spans="2:6" ht="15" customHeight="1" x14ac:dyDescent="0.25">
      <c r="B74" s="180"/>
      <c r="C74" s="180"/>
      <c r="D74" s="180"/>
      <c r="E74" s="180"/>
      <c r="F74" s="180"/>
    </row>
    <row r="75" spans="2:6" ht="15" customHeight="1" x14ac:dyDescent="0.25">
      <c r="B75" s="180"/>
      <c r="C75" s="180"/>
      <c r="D75" s="180"/>
      <c r="E75" s="180"/>
      <c r="F75" s="180"/>
    </row>
    <row r="76" spans="2:6" ht="15" customHeight="1" x14ac:dyDescent="0.25">
      <c r="B76" s="180"/>
      <c r="C76" s="180"/>
      <c r="D76" s="180"/>
      <c r="E76" s="180"/>
      <c r="F76" s="180"/>
    </row>
    <row r="77" spans="2:6" ht="15" customHeight="1" x14ac:dyDescent="0.25">
      <c r="B77" s="180"/>
      <c r="C77" s="180"/>
      <c r="D77" s="180"/>
      <c r="E77" s="180"/>
      <c r="F77" s="180"/>
    </row>
    <row r="78" spans="2:6" ht="15" customHeight="1" x14ac:dyDescent="0.25">
      <c r="B78" s="180"/>
      <c r="C78" s="180"/>
      <c r="D78" s="180"/>
      <c r="E78" s="180"/>
      <c r="F78" s="180"/>
    </row>
    <row r="79" spans="2:6" ht="15" customHeight="1" x14ac:dyDescent="0.25">
      <c r="B79" s="180"/>
      <c r="C79" s="180"/>
      <c r="D79" s="180"/>
      <c r="E79" s="180"/>
      <c r="F79" s="180"/>
    </row>
    <row r="80" spans="2:6" ht="15" customHeight="1" x14ac:dyDescent="0.25">
      <c r="B80" s="180"/>
      <c r="C80" s="180"/>
      <c r="D80" s="180"/>
      <c r="E80" s="180"/>
      <c r="F80" s="180"/>
    </row>
    <row r="81" spans="2:6" ht="15" customHeight="1" x14ac:dyDescent="0.25">
      <c r="B81" s="180"/>
      <c r="C81" s="180"/>
      <c r="D81" s="180"/>
      <c r="E81" s="180"/>
      <c r="F81" s="180"/>
    </row>
    <row r="82" spans="2:6" ht="15" customHeight="1" x14ac:dyDescent="0.25">
      <c r="B82" s="180"/>
      <c r="C82" s="180"/>
      <c r="D82" s="180"/>
      <c r="E82" s="180"/>
      <c r="F82" s="180"/>
    </row>
    <row r="83" spans="2:6" ht="27.75" customHeight="1" x14ac:dyDescent="0.25">
      <c r="B83" s="256"/>
      <c r="C83" s="256"/>
      <c r="D83" s="256"/>
      <c r="E83" s="256"/>
      <c r="F83" s="256"/>
    </row>
  </sheetData>
  <mergeCells count="9">
    <mergeCell ref="B83:F83"/>
    <mergeCell ref="B9:C9"/>
    <mergeCell ref="C53:F53"/>
    <mergeCell ref="B70:F70"/>
    <mergeCell ref="B3:F3"/>
    <mergeCell ref="B2:F2"/>
    <mergeCell ref="B6:F6"/>
    <mergeCell ref="B4:F4"/>
    <mergeCell ref="C8:E8"/>
  </mergeCells>
  <printOptions horizontalCentered="1"/>
  <pageMargins left="0.31496062992125984" right="0.31496062992125984" top="0.35433070866141736" bottom="0.35433070866141736" header="0" footer="0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topLeftCell="A13" zoomScaleNormal="100" workbookViewId="0">
      <selection activeCell="J24" sqref="J24"/>
    </sheetView>
  </sheetViews>
  <sheetFormatPr baseColWidth="10" defaultColWidth="11.42578125" defaultRowHeight="15" x14ac:dyDescent="0.25"/>
  <cols>
    <col min="1" max="1" width="11.42578125" style="4"/>
    <col min="2" max="2" width="30" style="4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8" x14ac:dyDescent="0.25">
      <c r="A1" s="1"/>
      <c r="B1" s="1"/>
      <c r="C1" s="1"/>
      <c r="D1" s="1"/>
      <c r="E1" s="2"/>
      <c r="F1" s="1"/>
      <c r="G1" s="13" t="s">
        <v>117</v>
      </c>
    </row>
    <row r="2" spans="1:8" s="30" customFormat="1" x14ac:dyDescent="0.25">
      <c r="A2" s="107"/>
      <c r="B2" s="192" t="s">
        <v>141</v>
      </c>
      <c r="C2" s="192"/>
      <c r="D2" s="192"/>
      <c r="E2" s="192"/>
      <c r="F2" s="192"/>
      <c r="G2" s="108"/>
    </row>
    <row r="3" spans="1:8" s="30" customFormat="1" x14ac:dyDescent="0.25">
      <c r="A3" s="109"/>
      <c r="B3" s="213" t="s">
        <v>142</v>
      </c>
      <c r="C3" s="213"/>
      <c r="D3" s="213"/>
      <c r="E3" s="213"/>
      <c r="F3" s="213"/>
      <c r="G3" s="110"/>
      <c r="H3" s="28"/>
    </row>
    <row r="4" spans="1:8" ht="15.75" customHeight="1" x14ac:dyDescent="0.25">
      <c r="A4" s="203" t="s">
        <v>7</v>
      </c>
      <c r="B4" s="204"/>
      <c r="C4" s="204"/>
      <c r="D4" s="204"/>
      <c r="E4" s="204"/>
      <c r="F4" s="204"/>
      <c r="G4" s="205"/>
    </row>
    <row r="5" spans="1:8" x14ac:dyDescent="0.25">
      <c r="A5" s="203" t="s">
        <v>8</v>
      </c>
      <c r="B5" s="204"/>
      <c r="C5" s="204"/>
      <c r="D5" s="204"/>
      <c r="E5" s="204"/>
      <c r="F5" s="204"/>
      <c r="G5" s="205"/>
    </row>
    <row r="6" spans="1:8" x14ac:dyDescent="0.25">
      <c r="A6" s="206" t="s">
        <v>9</v>
      </c>
      <c r="B6" s="207"/>
      <c r="C6" s="207"/>
      <c r="D6" s="207"/>
      <c r="E6" s="207"/>
      <c r="F6" s="207"/>
      <c r="G6" s="208"/>
    </row>
    <row r="7" spans="1:8" x14ac:dyDescent="0.25">
      <c r="A7" s="209" t="s">
        <v>19</v>
      </c>
      <c r="B7" s="210"/>
      <c r="C7" s="210"/>
      <c r="D7" s="210"/>
      <c r="E7" s="210"/>
      <c r="F7" s="210"/>
      <c r="G7" s="211"/>
    </row>
    <row r="8" spans="1:8" x14ac:dyDescent="0.25">
      <c r="A8" s="83"/>
      <c r="B8" s="83"/>
      <c r="C8" s="83"/>
      <c r="D8" s="83"/>
      <c r="E8" s="83"/>
      <c r="F8" s="1"/>
      <c r="G8" s="1"/>
    </row>
    <row r="9" spans="1:8" x14ac:dyDescent="0.25">
      <c r="A9" s="212" t="s">
        <v>20</v>
      </c>
      <c r="B9" s="212"/>
      <c r="C9" s="47"/>
      <c r="D9" s="47"/>
      <c r="E9" s="47"/>
      <c r="F9" s="43"/>
      <c r="G9" s="43"/>
    </row>
    <row r="10" spans="1:8" ht="24" customHeight="1" x14ac:dyDescent="0.25">
      <c r="A10" s="214" t="s">
        <v>10</v>
      </c>
      <c r="B10" s="214" t="s">
        <v>11</v>
      </c>
      <c r="C10" s="201" t="s">
        <v>13</v>
      </c>
      <c r="D10" s="215" t="s">
        <v>21</v>
      </c>
      <c r="E10" s="216"/>
      <c r="F10" s="215" t="s">
        <v>22</v>
      </c>
      <c r="G10" s="216"/>
    </row>
    <row r="11" spans="1:8" ht="24" x14ac:dyDescent="0.25">
      <c r="A11" s="214"/>
      <c r="B11" s="214"/>
      <c r="C11" s="201"/>
      <c r="D11" s="90">
        <v>2022</v>
      </c>
      <c r="E11" s="90">
        <v>2021</v>
      </c>
      <c r="F11" s="90" t="s">
        <v>12</v>
      </c>
      <c r="G11" s="90" t="s">
        <v>23</v>
      </c>
    </row>
    <row r="12" spans="1:8" ht="24" x14ac:dyDescent="0.25">
      <c r="A12" s="118">
        <v>1122</v>
      </c>
      <c r="B12" s="38" t="s">
        <v>146</v>
      </c>
      <c r="C12" s="48">
        <v>15321933.029999999</v>
      </c>
      <c r="D12" s="119">
        <v>15321933.029999999</v>
      </c>
      <c r="E12" s="40">
        <v>5177.7700000000004</v>
      </c>
      <c r="F12" s="116"/>
      <c r="G12" s="116"/>
    </row>
    <row r="13" spans="1:8" ht="24" x14ac:dyDescent="0.25">
      <c r="A13" s="117">
        <v>1123</v>
      </c>
      <c r="B13" s="41" t="s">
        <v>147</v>
      </c>
      <c r="C13" s="39">
        <v>0</v>
      </c>
      <c r="D13" s="119">
        <v>0</v>
      </c>
      <c r="E13" s="40">
        <v>0</v>
      </c>
      <c r="F13" s="37"/>
      <c r="G13" s="37"/>
    </row>
    <row r="14" spans="1:8" ht="24" x14ac:dyDescent="0.25">
      <c r="A14" s="117">
        <v>1124</v>
      </c>
      <c r="B14" s="41" t="s">
        <v>148</v>
      </c>
      <c r="C14" s="39">
        <v>0</v>
      </c>
      <c r="D14" s="119">
        <v>0</v>
      </c>
      <c r="E14" s="40">
        <v>0</v>
      </c>
      <c r="F14" s="37"/>
      <c r="G14" s="37"/>
    </row>
    <row r="15" spans="1:8" ht="36" x14ac:dyDescent="0.25">
      <c r="A15" s="117">
        <v>1129</v>
      </c>
      <c r="B15" s="41" t="s">
        <v>149</v>
      </c>
      <c r="C15" s="39">
        <v>0</v>
      </c>
      <c r="D15" s="119">
        <v>0</v>
      </c>
      <c r="E15" s="40">
        <v>0</v>
      </c>
      <c r="F15" s="37"/>
      <c r="G15" s="37"/>
    </row>
    <row r="16" spans="1:8" x14ac:dyDescent="0.25">
      <c r="A16" s="37"/>
      <c r="B16" s="41"/>
      <c r="C16" s="39"/>
      <c r="D16" s="49"/>
      <c r="E16" s="50"/>
      <c r="F16" s="37"/>
      <c r="G16" s="37"/>
    </row>
    <row r="17" spans="1:7" x14ac:dyDescent="0.25">
      <c r="A17" s="37"/>
      <c r="B17" s="42" t="s">
        <v>6</v>
      </c>
      <c r="C17" s="39">
        <f>SUM(C12:C16)</f>
        <v>15321933.029999999</v>
      </c>
      <c r="D17" s="49"/>
      <c r="E17" s="50"/>
      <c r="F17" s="37"/>
      <c r="G17" s="37"/>
    </row>
    <row r="18" spans="1:7" x14ac:dyDescent="0.25">
      <c r="A18" s="97"/>
      <c r="B18" s="97"/>
      <c r="C18" s="97"/>
      <c r="D18" s="97"/>
      <c r="E18" s="97"/>
      <c r="F18" s="97"/>
      <c r="G18" s="1"/>
    </row>
    <row r="19" spans="1:7" x14ac:dyDescent="0.25">
      <c r="A19" s="190" t="s">
        <v>430</v>
      </c>
      <c r="B19" s="190"/>
      <c r="C19" s="190"/>
      <c r="D19" s="190"/>
      <c r="E19" s="190"/>
      <c r="F19" s="190"/>
      <c r="G19" s="190"/>
    </row>
    <row r="20" spans="1:7" x14ac:dyDescent="0.25">
      <c r="A20" s="1"/>
      <c r="B20" s="9"/>
      <c r="C20" s="7"/>
      <c r="D20" s="10"/>
      <c r="E20" s="10"/>
      <c r="F20" s="1"/>
      <c r="G20" s="1"/>
    </row>
    <row r="21" spans="1:7" x14ac:dyDescent="0.25">
      <c r="A21" s="1"/>
      <c r="B21" s="9"/>
      <c r="C21" s="7"/>
      <c r="D21" s="10"/>
      <c r="E21" s="10"/>
      <c r="F21" s="1"/>
      <c r="G21" s="1"/>
    </row>
    <row r="22" spans="1:7" x14ac:dyDescent="0.25">
      <c r="A22" s="1"/>
      <c r="B22" s="9"/>
      <c r="C22" s="7"/>
      <c r="D22" s="10"/>
      <c r="E22" s="10"/>
      <c r="F22" s="1"/>
      <c r="G22" s="1"/>
    </row>
    <row r="23" spans="1:7" x14ac:dyDescent="0.25">
      <c r="A23" s="1"/>
      <c r="B23" s="9"/>
      <c r="C23" s="7"/>
      <c r="D23" s="10"/>
      <c r="E23" s="10"/>
      <c r="F23" s="1"/>
      <c r="G23" s="1"/>
    </row>
    <row r="24" spans="1:7" x14ac:dyDescent="0.25">
      <c r="A24" s="1"/>
      <c r="B24" s="9"/>
      <c r="C24" s="7"/>
      <c r="D24" s="10"/>
      <c r="E24" s="10"/>
      <c r="F24" s="1"/>
      <c r="G24" s="1"/>
    </row>
  </sheetData>
  <protectedRanges>
    <protectedRange sqref="B16:D17 B20:D24 C12:D15" name="Rango1_1"/>
    <protectedRange sqref="B12:B15" name="Rango1_1_1"/>
  </protectedRanges>
  <mergeCells count="13">
    <mergeCell ref="A19:G19"/>
    <mergeCell ref="B2:F2"/>
    <mergeCell ref="B3:F3"/>
    <mergeCell ref="A10:A11"/>
    <mergeCell ref="B10:B11"/>
    <mergeCell ref="C10:C11"/>
    <mergeCell ref="D10:E10"/>
    <mergeCell ref="F10:G10"/>
    <mergeCell ref="A9:B9"/>
    <mergeCell ref="A7:G7"/>
    <mergeCell ref="A6:G6"/>
    <mergeCell ref="A5:G5"/>
    <mergeCell ref="A4:G4"/>
  </mergeCells>
  <pageMargins left="1.4960629921259843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topLeftCell="A13" zoomScaleNormal="100" workbookViewId="0">
      <selection activeCell="D35" sqref="D35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.5703125" style="4" customWidth="1"/>
    <col min="6" max="6" width="16" style="4" customWidth="1"/>
    <col min="7" max="7" width="16.28515625" style="4" customWidth="1"/>
    <col min="8" max="16384" width="11.42578125" style="4"/>
  </cols>
  <sheetData>
    <row r="1" spans="1:8" x14ac:dyDescent="0.25">
      <c r="A1" s="1"/>
      <c r="B1" s="1"/>
      <c r="C1" s="1"/>
      <c r="D1" s="1"/>
      <c r="E1" s="2"/>
      <c r="F1" s="2"/>
      <c r="G1" s="3" t="s">
        <v>24</v>
      </c>
    </row>
    <row r="2" spans="1:8" s="30" customFormat="1" x14ac:dyDescent="0.25">
      <c r="A2" s="191" t="s">
        <v>141</v>
      </c>
      <c r="B2" s="192"/>
      <c r="C2" s="192"/>
      <c r="D2" s="192"/>
      <c r="E2" s="192"/>
      <c r="F2" s="192"/>
      <c r="G2" s="193"/>
    </row>
    <row r="3" spans="1:8" s="30" customFormat="1" x14ac:dyDescent="0.25">
      <c r="A3" s="220" t="s">
        <v>142</v>
      </c>
      <c r="B3" s="213"/>
      <c r="C3" s="213"/>
      <c r="D3" s="213"/>
      <c r="E3" s="213"/>
      <c r="F3" s="213"/>
      <c r="G3" s="221"/>
      <c r="H3" s="28"/>
    </row>
    <row r="4" spans="1:8" ht="15.75" customHeight="1" x14ac:dyDescent="0.25">
      <c r="A4" s="203" t="s">
        <v>7</v>
      </c>
      <c r="B4" s="204"/>
      <c r="C4" s="204"/>
      <c r="D4" s="204"/>
      <c r="E4" s="204"/>
      <c r="F4" s="204"/>
      <c r="G4" s="205"/>
    </row>
    <row r="5" spans="1:8" x14ac:dyDescent="0.25">
      <c r="A5" s="203" t="s">
        <v>8</v>
      </c>
      <c r="B5" s="204"/>
      <c r="C5" s="204"/>
      <c r="D5" s="204"/>
      <c r="E5" s="204"/>
      <c r="F5" s="204"/>
      <c r="G5" s="205"/>
    </row>
    <row r="6" spans="1:8" x14ac:dyDescent="0.25">
      <c r="A6" s="206" t="s">
        <v>9</v>
      </c>
      <c r="B6" s="207"/>
      <c r="C6" s="207"/>
      <c r="D6" s="207"/>
      <c r="E6" s="207"/>
      <c r="F6" s="207"/>
      <c r="G6" s="208"/>
    </row>
    <row r="7" spans="1:8" x14ac:dyDescent="0.25">
      <c r="A7" s="217" t="s">
        <v>25</v>
      </c>
      <c r="B7" s="218"/>
      <c r="C7" s="218"/>
      <c r="D7" s="218"/>
      <c r="E7" s="218"/>
      <c r="F7" s="218"/>
      <c r="G7" s="219"/>
    </row>
    <row r="8" spans="1:8" x14ac:dyDescent="0.25">
      <c r="A8" s="51" t="s">
        <v>26</v>
      </c>
      <c r="B8" s="51"/>
      <c r="C8" s="47"/>
      <c r="D8" s="47"/>
      <c r="E8" s="47"/>
      <c r="F8" s="43"/>
      <c r="G8" s="43"/>
    </row>
    <row r="9" spans="1:8" ht="24" x14ac:dyDescent="0.25">
      <c r="A9" s="84" t="s">
        <v>10</v>
      </c>
      <c r="B9" s="85" t="s">
        <v>11</v>
      </c>
      <c r="C9" s="86" t="s">
        <v>13</v>
      </c>
      <c r="D9" s="86" t="s">
        <v>12</v>
      </c>
      <c r="E9" s="86" t="s">
        <v>27</v>
      </c>
      <c r="F9" s="86" t="s">
        <v>28</v>
      </c>
      <c r="G9" s="86" t="s">
        <v>29</v>
      </c>
    </row>
    <row r="10" spans="1:8" ht="24" x14ac:dyDescent="0.25">
      <c r="A10" s="117">
        <v>1213</v>
      </c>
      <c r="B10" s="38" t="s">
        <v>150</v>
      </c>
      <c r="C10" s="45">
        <v>0</v>
      </c>
      <c r="D10" s="52"/>
      <c r="E10" s="52"/>
      <c r="F10" s="52"/>
      <c r="G10" s="37"/>
    </row>
    <row r="11" spans="1:8" x14ac:dyDescent="0.25">
      <c r="A11" s="37"/>
      <c r="B11" s="41"/>
      <c r="C11" s="45"/>
      <c r="D11" s="52"/>
      <c r="E11" s="52"/>
      <c r="F11" s="52"/>
      <c r="G11" s="37"/>
    </row>
    <row r="12" spans="1:8" x14ac:dyDescent="0.25">
      <c r="A12" s="37"/>
      <c r="B12" s="41"/>
      <c r="C12" s="45"/>
      <c r="D12" s="52"/>
      <c r="E12" s="52"/>
      <c r="F12" s="52"/>
      <c r="G12" s="37"/>
    </row>
    <row r="13" spans="1:8" x14ac:dyDescent="0.25">
      <c r="A13" s="37"/>
      <c r="B13" s="41"/>
      <c r="C13" s="45"/>
      <c r="D13" s="52"/>
      <c r="E13" s="52"/>
      <c r="F13" s="52"/>
      <c r="G13" s="37"/>
    </row>
    <row r="14" spans="1:8" x14ac:dyDescent="0.25">
      <c r="A14" s="37"/>
      <c r="B14" s="53" t="s">
        <v>30</v>
      </c>
      <c r="C14" s="45">
        <f>SUM(C10:C13)</f>
        <v>0</v>
      </c>
      <c r="D14" s="52"/>
      <c r="E14" s="52"/>
      <c r="F14" s="52"/>
      <c r="G14" s="37"/>
    </row>
    <row r="15" spans="1:8" x14ac:dyDescent="0.25">
      <c r="A15" s="97"/>
      <c r="B15" s="97"/>
      <c r="C15" s="97"/>
      <c r="D15" s="97"/>
      <c r="E15" s="97"/>
      <c r="F15" s="97"/>
      <c r="G15" s="1"/>
    </row>
    <row r="16" spans="1:8" ht="15" customHeight="1" x14ac:dyDescent="0.25">
      <c r="A16" s="190" t="s">
        <v>430</v>
      </c>
      <c r="B16" s="190"/>
      <c r="C16" s="190"/>
      <c r="D16" s="190"/>
      <c r="E16" s="190"/>
      <c r="F16" s="190"/>
      <c r="G16" s="190"/>
    </row>
    <row r="17" spans="1:7" x14ac:dyDescent="0.25">
      <c r="A17" s="1"/>
      <c r="B17" s="9"/>
      <c r="C17" s="7"/>
      <c r="D17" s="10"/>
      <c r="E17" s="10"/>
      <c r="F17" s="10"/>
      <c r="G17" s="1"/>
    </row>
    <row r="18" spans="1:7" x14ac:dyDescent="0.25">
      <c r="A18" s="1"/>
      <c r="B18" s="9"/>
      <c r="C18" s="7"/>
      <c r="D18" s="10"/>
      <c r="E18" s="10"/>
      <c r="F18" s="10"/>
      <c r="G18" s="1"/>
    </row>
    <row r="19" spans="1:7" x14ac:dyDescent="0.25">
      <c r="A19" s="1"/>
      <c r="B19" s="9"/>
      <c r="C19" s="7"/>
      <c r="D19" s="10"/>
      <c r="E19" s="10"/>
      <c r="F19" s="10"/>
      <c r="G19" s="1"/>
    </row>
    <row r="20" spans="1:7" x14ac:dyDescent="0.25">
      <c r="A20" s="1"/>
      <c r="B20" s="9"/>
      <c r="C20" s="7"/>
      <c r="D20" s="10"/>
      <c r="E20" s="10"/>
      <c r="F20" s="10"/>
      <c r="G20" s="1"/>
    </row>
    <row r="21" spans="1:7" x14ac:dyDescent="0.25">
      <c r="A21" s="1"/>
      <c r="B21" s="9"/>
      <c r="C21" s="7"/>
      <c r="D21" s="10"/>
      <c r="E21" s="10"/>
      <c r="F21" s="10"/>
      <c r="G21" s="1"/>
    </row>
    <row r="22" spans="1:7" x14ac:dyDescent="0.25">
      <c r="A22" s="1"/>
      <c r="B22" s="9"/>
      <c r="C22" s="7"/>
      <c r="D22" s="10"/>
      <c r="E22" s="10"/>
      <c r="F22" s="10"/>
      <c r="G22" s="1"/>
    </row>
  </sheetData>
  <protectedRanges>
    <protectedRange sqref="B11:D14 B17:D22 C10:D10" name="Rango1_1"/>
    <protectedRange sqref="B10" name="Rango1_1_1"/>
  </protectedRanges>
  <mergeCells count="7">
    <mergeCell ref="A16:G16"/>
    <mergeCell ref="A7:G7"/>
    <mergeCell ref="A2:G2"/>
    <mergeCell ref="A3:G3"/>
    <mergeCell ref="A4:G4"/>
    <mergeCell ref="A5:G5"/>
    <mergeCell ref="A6:G6"/>
  </mergeCells>
  <pageMargins left="1.4960629921259843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topLeftCell="A13" zoomScaleNormal="100" workbookViewId="0">
      <selection activeCell="E38" sqref="E38"/>
    </sheetView>
  </sheetViews>
  <sheetFormatPr baseColWidth="10" defaultColWidth="11.42578125" defaultRowHeight="15" x14ac:dyDescent="0.25"/>
  <cols>
    <col min="1" max="1" width="11.42578125" style="4"/>
    <col min="2" max="2" width="38.7109375" style="4" customWidth="1"/>
    <col min="3" max="3" width="19.5703125" style="4" customWidth="1"/>
    <col min="4" max="4" width="20" style="4" customWidth="1"/>
    <col min="5" max="5" width="25.28515625" style="4" customWidth="1"/>
    <col min="6" max="16384" width="11.42578125" style="4"/>
  </cols>
  <sheetData>
    <row r="1" spans="1:8" x14ac:dyDescent="0.25">
      <c r="A1" s="1"/>
      <c r="B1" s="1"/>
      <c r="C1" s="1"/>
      <c r="D1" s="1"/>
      <c r="E1" s="3" t="s">
        <v>31</v>
      </c>
      <c r="F1" s="14"/>
    </row>
    <row r="2" spans="1:8" s="30" customFormat="1" x14ac:dyDescent="0.25">
      <c r="A2" s="191" t="s">
        <v>141</v>
      </c>
      <c r="B2" s="192"/>
      <c r="C2" s="192"/>
      <c r="D2" s="192"/>
      <c r="E2" s="193"/>
      <c r="F2" s="105"/>
      <c r="G2" s="28"/>
    </row>
    <row r="3" spans="1:8" s="30" customFormat="1" x14ac:dyDescent="0.25">
      <c r="A3" s="194" t="s">
        <v>142</v>
      </c>
      <c r="B3" s="195"/>
      <c r="C3" s="195"/>
      <c r="D3" s="195"/>
      <c r="E3" s="196"/>
      <c r="F3" s="36"/>
      <c r="G3" s="28"/>
      <c r="H3" s="28"/>
    </row>
    <row r="4" spans="1:8" ht="15.75" customHeight="1" x14ac:dyDescent="0.25">
      <c r="A4" s="203" t="s">
        <v>7</v>
      </c>
      <c r="B4" s="204"/>
      <c r="C4" s="204"/>
      <c r="D4" s="204"/>
      <c r="E4" s="205"/>
    </row>
    <row r="5" spans="1:8" x14ac:dyDescent="0.25">
      <c r="A5" s="203" t="s">
        <v>8</v>
      </c>
      <c r="B5" s="204"/>
      <c r="C5" s="204"/>
      <c r="D5" s="204"/>
      <c r="E5" s="205"/>
    </row>
    <row r="6" spans="1:8" x14ac:dyDescent="0.25">
      <c r="A6" s="206" t="s">
        <v>9</v>
      </c>
      <c r="B6" s="207"/>
      <c r="C6" s="207"/>
      <c r="D6" s="207"/>
      <c r="E6" s="208"/>
    </row>
    <row r="7" spans="1:8" x14ac:dyDescent="0.25">
      <c r="A7" s="209" t="s">
        <v>32</v>
      </c>
      <c r="B7" s="210"/>
      <c r="C7" s="210"/>
      <c r="D7" s="210"/>
      <c r="E7" s="211"/>
    </row>
    <row r="8" spans="1:8" x14ac:dyDescent="0.25">
      <c r="A8" s="212" t="s">
        <v>33</v>
      </c>
      <c r="B8" s="212"/>
      <c r="C8" s="47"/>
      <c r="D8" s="47"/>
      <c r="E8" s="47"/>
    </row>
    <row r="9" spans="1:8" ht="21.75" customHeight="1" x14ac:dyDescent="0.25">
      <c r="A9" s="84" t="s">
        <v>10</v>
      </c>
      <c r="B9" s="85" t="s">
        <v>11</v>
      </c>
      <c r="C9" s="86" t="s">
        <v>13</v>
      </c>
      <c r="D9" s="86" t="s">
        <v>12</v>
      </c>
      <c r="E9" s="86" t="s">
        <v>34</v>
      </c>
    </row>
    <row r="10" spans="1:8" ht="24" x14ac:dyDescent="0.25">
      <c r="A10" s="117">
        <v>1214</v>
      </c>
      <c r="B10" s="38" t="s">
        <v>151</v>
      </c>
      <c r="C10" s="45">
        <v>0</v>
      </c>
      <c r="D10" s="52"/>
      <c r="E10" s="52"/>
    </row>
    <row r="11" spans="1:8" x14ac:dyDescent="0.25">
      <c r="A11" s="37"/>
      <c r="B11" s="41"/>
      <c r="C11" s="45"/>
      <c r="D11" s="52"/>
      <c r="E11" s="52"/>
    </row>
    <row r="12" spans="1:8" x14ac:dyDescent="0.25">
      <c r="A12" s="37"/>
      <c r="B12" s="41"/>
      <c r="C12" s="45"/>
      <c r="D12" s="52"/>
      <c r="E12" s="52"/>
    </row>
    <row r="13" spans="1:8" x14ac:dyDescent="0.25">
      <c r="A13" s="37"/>
      <c r="B13" s="41"/>
      <c r="C13" s="45"/>
      <c r="D13" s="52"/>
      <c r="E13" s="52"/>
    </row>
    <row r="14" spans="1:8" x14ac:dyDescent="0.25">
      <c r="A14" s="37"/>
      <c r="B14" s="54" t="s">
        <v>6</v>
      </c>
      <c r="C14" s="45">
        <f>SUM(C10:C13)</f>
        <v>0</v>
      </c>
      <c r="D14" s="52"/>
      <c r="E14" s="52"/>
    </row>
    <row r="15" spans="1:8" x14ac:dyDescent="0.25">
      <c r="A15" s="97"/>
      <c r="B15" s="97"/>
      <c r="C15" s="97"/>
      <c r="D15" s="97"/>
      <c r="E15" s="97"/>
      <c r="F15" s="97"/>
      <c r="G15" s="1"/>
    </row>
    <row r="16" spans="1:8" ht="15" customHeight="1" x14ac:dyDescent="0.25">
      <c r="A16" s="190" t="s">
        <v>430</v>
      </c>
      <c r="B16" s="190"/>
      <c r="C16" s="190"/>
      <c r="D16" s="190"/>
      <c r="E16" s="190"/>
      <c r="F16" s="181"/>
      <c r="G16" s="181"/>
    </row>
    <row r="17" spans="1:5" x14ac:dyDescent="0.25">
      <c r="A17" s="11"/>
      <c r="B17" s="15"/>
      <c r="C17" s="15"/>
      <c r="D17" s="11"/>
      <c r="E17" s="11"/>
    </row>
    <row r="18" spans="1:5" x14ac:dyDescent="0.25">
      <c r="A18" s="11"/>
      <c r="B18" s="15"/>
      <c r="C18" s="15"/>
      <c r="D18" s="11"/>
      <c r="E18" s="11"/>
    </row>
    <row r="19" spans="1:5" x14ac:dyDescent="0.25">
      <c r="A19" s="11"/>
      <c r="C19" s="15"/>
      <c r="D19" s="11"/>
      <c r="E19" s="11"/>
    </row>
    <row r="20" spans="1:5" x14ac:dyDescent="0.25">
      <c r="A20" s="11"/>
      <c r="B20" s="15"/>
      <c r="C20" s="15"/>
      <c r="D20" s="11"/>
      <c r="E20" s="11"/>
    </row>
    <row r="21" spans="1:5" x14ac:dyDescent="0.25">
      <c r="A21" s="11"/>
      <c r="B21" s="15"/>
      <c r="C21" s="15"/>
      <c r="D21" s="11"/>
      <c r="E21" s="11"/>
    </row>
  </sheetData>
  <protectedRanges>
    <protectedRange sqref="B11:D14 C10:D10" name="Rango1_1"/>
    <protectedRange sqref="B10" name="Rango1_1_1"/>
  </protectedRanges>
  <mergeCells count="8">
    <mergeCell ref="A16:E16"/>
    <mergeCell ref="A3:E3"/>
    <mergeCell ref="A2:E2"/>
    <mergeCell ref="A8:B8"/>
    <mergeCell ref="A4:E4"/>
    <mergeCell ref="A5:E5"/>
    <mergeCell ref="A6:E6"/>
    <mergeCell ref="A7:E7"/>
  </mergeCells>
  <pageMargins left="1.4960629921259843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2"/>
  <sheetViews>
    <sheetView topLeftCell="A22" zoomScaleNormal="100" workbookViewId="0">
      <selection activeCell="C37" sqref="C37"/>
    </sheetView>
  </sheetViews>
  <sheetFormatPr baseColWidth="10" defaultColWidth="11.42578125" defaultRowHeight="15" x14ac:dyDescent="0.25"/>
  <cols>
    <col min="1" max="1" width="11.42578125" style="4"/>
    <col min="2" max="2" width="34.85546875" style="4" customWidth="1"/>
    <col min="3" max="3" width="20.42578125" style="4" customWidth="1"/>
    <col min="4" max="4" width="18.7109375" style="4" customWidth="1"/>
    <col min="5" max="5" width="17.42578125" style="4" customWidth="1"/>
    <col min="6" max="6" width="18.28515625" style="4" customWidth="1"/>
    <col min="7" max="7" width="11.42578125" style="4" hidden="1" customWidth="1"/>
    <col min="8" max="8" width="0.28515625" style="4" customWidth="1"/>
    <col min="9" max="16384" width="11.42578125" style="4"/>
  </cols>
  <sheetData>
    <row r="1" spans="1:8" x14ac:dyDescent="0.25">
      <c r="A1" s="1"/>
      <c r="B1" s="1"/>
      <c r="C1" s="1"/>
      <c r="D1" s="1"/>
      <c r="E1" s="2"/>
      <c r="F1" s="3" t="s">
        <v>35</v>
      </c>
    </row>
    <row r="2" spans="1:8" s="30" customFormat="1" x14ac:dyDescent="0.25">
      <c r="A2" s="191" t="s">
        <v>141</v>
      </c>
      <c r="B2" s="192"/>
      <c r="C2" s="192"/>
      <c r="D2" s="192"/>
      <c r="E2" s="192"/>
      <c r="F2" s="193"/>
      <c r="G2" s="28"/>
    </row>
    <row r="3" spans="1:8" s="30" customFormat="1" x14ac:dyDescent="0.25">
      <c r="A3" s="220" t="s">
        <v>142</v>
      </c>
      <c r="B3" s="213"/>
      <c r="C3" s="213"/>
      <c r="D3" s="213"/>
      <c r="E3" s="213"/>
      <c r="F3" s="221"/>
      <c r="G3" s="28"/>
      <c r="H3" s="28"/>
    </row>
    <row r="4" spans="1:8" ht="15.75" customHeight="1" x14ac:dyDescent="0.25">
      <c r="A4" s="203" t="s">
        <v>7</v>
      </c>
      <c r="B4" s="204"/>
      <c r="C4" s="204"/>
      <c r="D4" s="204"/>
      <c r="E4" s="204"/>
      <c r="F4" s="205"/>
    </row>
    <row r="5" spans="1:8" x14ac:dyDescent="0.25">
      <c r="A5" s="203" t="s">
        <v>8</v>
      </c>
      <c r="B5" s="204"/>
      <c r="C5" s="204"/>
      <c r="D5" s="204"/>
      <c r="E5" s="204"/>
      <c r="F5" s="205"/>
    </row>
    <row r="6" spans="1:8" x14ac:dyDescent="0.25">
      <c r="A6" s="206" t="s">
        <v>9</v>
      </c>
      <c r="B6" s="207"/>
      <c r="C6" s="207"/>
      <c r="D6" s="207"/>
      <c r="E6" s="207"/>
      <c r="F6" s="208"/>
    </row>
    <row r="7" spans="1:8" x14ac:dyDescent="0.25">
      <c r="A7" s="209" t="s">
        <v>36</v>
      </c>
      <c r="B7" s="210"/>
      <c r="C7" s="210"/>
      <c r="D7" s="210"/>
      <c r="E7" s="210"/>
      <c r="F7" s="211"/>
    </row>
    <row r="8" spans="1:8" x14ac:dyDescent="0.25">
      <c r="A8" s="1"/>
      <c r="B8" s="1"/>
      <c r="C8" s="1"/>
      <c r="D8" s="1"/>
      <c r="E8" s="17"/>
      <c r="F8" s="1"/>
    </row>
    <row r="9" spans="1:8" x14ac:dyDescent="0.25">
      <c r="A9" s="55" t="s">
        <v>37</v>
      </c>
      <c r="B9" s="43"/>
      <c r="C9" s="43"/>
      <c r="D9" s="43"/>
      <c r="E9" s="56"/>
      <c r="F9" s="43"/>
    </row>
    <row r="10" spans="1:8" x14ac:dyDescent="0.25">
      <c r="A10" s="84" t="s">
        <v>10</v>
      </c>
      <c r="B10" s="84" t="s">
        <v>38</v>
      </c>
      <c r="C10" s="84" t="s">
        <v>39</v>
      </c>
      <c r="D10" s="84" t="s">
        <v>40</v>
      </c>
      <c r="E10" s="86" t="s">
        <v>41</v>
      </c>
      <c r="F10" s="86" t="s">
        <v>27</v>
      </c>
    </row>
    <row r="11" spans="1:8" x14ac:dyDescent="0.25">
      <c r="A11" s="115">
        <v>1230</v>
      </c>
      <c r="B11" s="37" t="s">
        <v>152</v>
      </c>
      <c r="C11" s="37"/>
      <c r="D11" s="37"/>
      <c r="E11" s="57"/>
      <c r="F11" s="37"/>
    </row>
    <row r="12" spans="1:8" x14ac:dyDescent="0.25">
      <c r="A12" s="115">
        <v>1231</v>
      </c>
      <c r="B12" s="37" t="s">
        <v>153</v>
      </c>
      <c r="C12" s="37"/>
      <c r="D12" s="37"/>
      <c r="E12" s="57"/>
      <c r="F12" s="37"/>
    </row>
    <row r="13" spans="1:8" x14ac:dyDescent="0.25">
      <c r="A13" s="115">
        <v>1233</v>
      </c>
      <c r="B13" s="37" t="s">
        <v>154</v>
      </c>
      <c r="C13" s="37"/>
      <c r="D13" s="37"/>
      <c r="E13" s="57"/>
      <c r="F13" s="37"/>
    </row>
    <row r="14" spans="1:8" x14ac:dyDescent="0.25">
      <c r="A14" s="115">
        <v>1263</v>
      </c>
      <c r="B14" s="37" t="s">
        <v>155</v>
      </c>
      <c r="C14" s="122">
        <v>659395.02</v>
      </c>
      <c r="D14" s="122">
        <v>2879749</v>
      </c>
      <c r="E14" s="57" t="s">
        <v>162</v>
      </c>
      <c r="F14" s="37"/>
    </row>
    <row r="15" spans="1:8" x14ac:dyDescent="0.25">
      <c r="A15" s="43"/>
      <c r="B15" s="43"/>
      <c r="C15" s="123"/>
      <c r="D15" s="43"/>
      <c r="E15" s="56"/>
      <c r="F15" s="43"/>
    </row>
    <row r="16" spans="1:8" ht="24" customHeight="1" x14ac:dyDescent="0.25">
      <c r="A16" s="84" t="s">
        <v>10</v>
      </c>
      <c r="B16" s="84" t="s">
        <v>38</v>
      </c>
      <c r="C16" s="86" t="s">
        <v>42</v>
      </c>
      <c r="D16" s="86" t="s">
        <v>43</v>
      </c>
      <c r="E16" s="86" t="s">
        <v>44</v>
      </c>
      <c r="F16" s="86" t="s">
        <v>45</v>
      </c>
    </row>
    <row r="17" spans="1:6" ht="26.25" customHeight="1" x14ac:dyDescent="0.25">
      <c r="A17" s="222" t="s">
        <v>2</v>
      </c>
      <c r="B17" s="223"/>
      <c r="C17" s="223"/>
      <c r="D17" s="223"/>
      <c r="E17" s="223"/>
      <c r="F17" s="224"/>
    </row>
    <row r="18" spans="1:6" x14ac:dyDescent="0.25">
      <c r="A18" s="115">
        <v>1250</v>
      </c>
      <c r="B18" s="44" t="s">
        <v>156</v>
      </c>
      <c r="C18" s="58">
        <v>14977664.41</v>
      </c>
      <c r="D18" s="58">
        <v>14977664.41</v>
      </c>
      <c r="E18" s="58">
        <f>+D18-C18</f>
        <v>0</v>
      </c>
      <c r="F18" s="59" t="s">
        <v>166</v>
      </c>
    </row>
    <row r="19" spans="1:6" x14ac:dyDescent="0.25">
      <c r="A19" s="115">
        <v>1251</v>
      </c>
      <c r="B19" s="44" t="s">
        <v>157</v>
      </c>
      <c r="C19" s="58">
        <v>1333620.7</v>
      </c>
      <c r="D19" s="58">
        <v>1333620.7</v>
      </c>
      <c r="E19" s="58">
        <f t="shared" ref="E19:E24" si="0">+D19-C19</f>
        <v>0</v>
      </c>
      <c r="F19" s="59" t="s">
        <v>166</v>
      </c>
    </row>
    <row r="20" spans="1:6" x14ac:dyDescent="0.25">
      <c r="A20" s="115">
        <v>1252</v>
      </c>
      <c r="B20" s="44" t="s">
        <v>158</v>
      </c>
      <c r="C20" s="58">
        <v>13536485</v>
      </c>
      <c r="D20" s="58">
        <v>13536485</v>
      </c>
      <c r="E20" s="58">
        <f t="shared" si="0"/>
        <v>0</v>
      </c>
      <c r="F20" s="59" t="s">
        <v>166</v>
      </c>
    </row>
    <row r="21" spans="1:6" x14ac:dyDescent="0.25">
      <c r="A21" s="120">
        <v>1254</v>
      </c>
      <c r="B21" s="121" t="s">
        <v>159</v>
      </c>
      <c r="C21" s="58">
        <v>107558.71</v>
      </c>
      <c r="D21" s="58">
        <v>107558.71</v>
      </c>
      <c r="E21" s="58">
        <f t="shared" si="0"/>
        <v>0</v>
      </c>
      <c r="F21" s="59" t="s">
        <v>166</v>
      </c>
    </row>
    <row r="22" spans="1:6" ht="24.75" customHeight="1" x14ac:dyDescent="0.25">
      <c r="A22" s="222" t="s">
        <v>3</v>
      </c>
      <c r="B22" s="223"/>
      <c r="C22" s="223"/>
      <c r="D22" s="223"/>
      <c r="E22" s="223"/>
      <c r="F22" s="224"/>
    </row>
    <row r="23" spans="1:6" x14ac:dyDescent="0.25">
      <c r="A23" s="115">
        <v>1270</v>
      </c>
      <c r="B23" s="44" t="s">
        <v>160</v>
      </c>
      <c r="C23" s="58">
        <v>50095</v>
      </c>
      <c r="D23" s="58">
        <v>59480</v>
      </c>
      <c r="E23" s="58">
        <f>+D23-C23</f>
        <v>9385</v>
      </c>
      <c r="F23" s="59"/>
    </row>
    <row r="24" spans="1:6" x14ac:dyDescent="0.25">
      <c r="A24" s="115">
        <v>1279</v>
      </c>
      <c r="B24" s="44" t="s">
        <v>161</v>
      </c>
      <c r="C24" s="58">
        <v>50095</v>
      </c>
      <c r="D24" s="58">
        <v>59480</v>
      </c>
      <c r="E24" s="58">
        <f t="shared" si="0"/>
        <v>9385</v>
      </c>
      <c r="F24" s="59"/>
    </row>
    <row r="25" spans="1:6" x14ac:dyDescent="0.25">
      <c r="A25" s="37"/>
      <c r="B25" s="44"/>
      <c r="C25" s="58"/>
      <c r="D25" s="58"/>
      <c r="E25" s="58"/>
      <c r="F25" s="59"/>
    </row>
    <row r="26" spans="1:6" ht="24" customHeight="1" x14ac:dyDescent="0.25">
      <c r="A26" s="222" t="s">
        <v>46</v>
      </c>
      <c r="B26" s="223"/>
      <c r="C26" s="223"/>
      <c r="D26" s="223"/>
      <c r="E26" s="223"/>
      <c r="F26" s="224"/>
    </row>
    <row r="27" spans="1:6" x14ac:dyDescent="0.25">
      <c r="A27" s="37"/>
      <c r="B27" s="44"/>
      <c r="C27" s="58"/>
      <c r="D27" s="58"/>
      <c r="E27" s="58"/>
      <c r="F27" s="59"/>
    </row>
    <row r="28" spans="1:6" x14ac:dyDescent="0.25">
      <c r="A28" s="37"/>
      <c r="B28" s="44"/>
      <c r="C28" s="58"/>
      <c r="D28" s="58"/>
      <c r="E28" s="58"/>
      <c r="F28" s="59"/>
    </row>
    <row r="29" spans="1:6" x14ac:dyDescent="0.25">
      <c r="A29" s="37"/>
      <c r="B29" s="60" t="s">
        <v>30</v>
      </c>
      <c r="C29" s="61">
        <f>SUM(C17:C28)</f>
        <v>30055518.82</v>
      </c>
      <c r="D29" s="62">
        <f>SUM(D17:D28)</f>
        <v>30074288.82</v>
      </c>
      <c r="E29" s="62">
        <f>SUM(E17:E28)</f>
        <v>18770</v>
      </c>
      <c r="F29" s="37"/>
    </row>
    <row r="30" spans="1:6" x14ac:dyDescent="0.25">
      <c r="A30" s="97"/>
      <c r="B30" s="97"/>
      <c r="C30" s="97"/>
      <c r="D30" s="97"/>
      <c r="E30" s="97"/>
      <c r="F30" s="97"/>
    </row>
    <row r="31" spans="1:6" ht="15" customHeight="1" x14ac:dyDescent="0.25">
      <c r="A31" s="190" t="s">
        <v>430</v>
      </c>
      <c r="B31" s="190"/>
      <c r="C31" s="190"/>
      <c r="D31" s="190"/>
      <c r="E31" s="190"/>
      <c r="F31" s="190"/>
    </row>
    <row r="32" spans="1:6" x14ac:dyDescent="0.25">
      <c r="A32" s="1"/>
      <c r="B32" s="1"/>
      <c r="C32" s="1"/>
      <c r="D32" s="17"/>
      <c r="E32" s="17"/>
      <c r="F32" s="1"/>
    </row>
  </sheetData>
  <protectedRanges>
    <protectedRange sqref="C18:D21 B25:D25 B27:D29 C23:D24 E17:F29" name="Rango1"/>
    <protectedRange sqref="B18:B21" name="Rango1_2"/>
    <protectedRange sqref="B23:B24" name="Rango1_4"/>
  </protectedRanges>
  <mergeCells count="10">
    <mergeCell ref="A31:F31"/>
    <mergeCell ref="A2:F2"/>
    <mergeCell ref="A3:F3"/>
    <mergeCell ref="A22:F22"/>
    <mergeCell ref="A26:F26"/>
    <mergeCell ref="A17:F17"/>
    <mergeCell ref="A4:F4"/>
    <mergeCell ref="A5:F5"/>
    <mergeCell ref="A6:F6"/>
    <mergeCell ref="A7:F7"/>
  </mergeCells>
  <pageMargins left="1.6929133858267718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0"/>
  <sheetViews>
    <sheetView topLeftCell="A19" workbookViewId="0">
      <selection activeCell="B41" sqref="B41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22.7109375" style="4" customWidth="1"/>
    <col min="4" max="4" width="15.5703125" style="4" customWidth="1"/>
    <col min="5" max="5" width="11.42578125" style="4" customWidth="1"/>
    <col min="6" max="16384" width="11.42578125" style="4"/>
  </cols>
  <sheetData>
    <row r="1" spans="1:8" x14ac:dyDescent="0.25">
      <c r="A1" s="1"/>
      <c r="B1" s="1"/>
      <c r="C1" s="3" t="s">
        <v>47</v>
      </c>
      <c r="D1" s="2"/>
      <c r="E1" s="2"/>
      <c r="F1" s="1"/>
    </row>
    <row r="2" spans="1:8" s="30" customFormat="1" x14ac:dyDescent="0.25">
      <c r="A2" s="191" t="s">
        <v>141</v>
      </c>
      <c r="B2" s="192"/>
      <c r="C2" s="193"/>
      <c r="D2" s="105"/>
      <c r="E2" s="105"/>
      <c r="F2" s="105"/>
      <c r="G2" s="28"/>
    </row>
    <row r="3" spans="1:8" s="30" customFormat="1" x14ac:dyDescent="0.25">
      <c r="A3" s="194" t="s">
        <v>142</v>
      </c>
      <c r="B3" s="195"/>
      <c r="C3" s="196"/>
      <c r="D3" s="36"/>
      <c r="E3" s="36"/>
      <c r="F3" s="36"/>
      <c r="G3" s="28"/>
      <c r="H3" s="28"/>
    </row>
    <row r="4" spans="1:8" ht="15.75" customHeight="1" x14ac:dyDescent="0.25">
      <c r="A4" s="203" t="s">
        <v>7</v>
      </c>
      <c r="B4" s="204"/>
      <c r="C4" s="205"/>
      <c r="D4" s="88"/>
      <c r="E4" s="88"/>
      <c r="F4" s="1"/>
      <c r="G4" s="1"/>
    </row>
    <row r="5" spans="1:8" x14ac:dyDescent="0.25">
      <c r="A5" s="203" t="s">
        <v>8</v>
      </c>
      <c r="B5" s="204"/>
      <c r="C5" s="205"/>
      <c r="D5" s="88"/>
      <c r="E5" s="88"/>
      <c r="F5" s="1"/>
      <c r="G5" s="1"/>
    </row>
    <row r="6" spans="1:8" x14ac:dyDescent="0.25">
      <c r="A6" s="206" t="s">
        <v>9</v>
      </c>
      <c r="B6" s="207"/>
      <c r="C6" s="208"/>
      <c r="D6" s="89"/>
      <c r="E6" s="89"/>
      <c r="F6" s="1"/>
      <c r="G6" s="1"/>
    </row>
    <row r="7" spans="1:8" x14ac:dyDescent="0.25">
      <c r="A7" s="206" t="s">
        <v>36</v>
      </c>
      <c r="B7" s="207"/>
      <c r="C7" s="208"/>
      <c r="D7" s="89"/>
      <c r="E7" s="89"/>
      <c r="F7" s="1"/>
      <c r="G7" s="1"/>
    </row>
    <row r="8" spans="1:8" x14ac:dyDescent="0.25">
      <c r="A8" s="226" t="s">
        <v>48</v>
      </c>
      <c r="B8" s="227"/>
      <c r="C8" s="228"/>
      <c r="D8" s="17"/>
      <c r="E8" s="1"/>
      <c r="F8" s="1"/>
      <c r="G8" s="1"/>
    </row>
    <row r="9" spans="1:8" x14ac:dyDescent="0.25">
      <c r="A9" s="43"/>
      <c r="B9" s="63"/>
      <c r="C9" s="63"/>
      <c r="D9" s="18"/>
      <c r="E9" s="1"/>
      <c r="F9" s="1"/>
      <c r="G9" s="1"/>
    </row>
    <row r="10" spans="1:8" x14ac:dyDescent="0.25">
      <c r="A10" s="55" t="s">
        <v>49</v>
      </c>
      <c r="B10" s="43"/>
      <c r="C10" s="43"/>
      <c r="D10" s="1"/>
      <c r="E10" s="1"/>
      <c r="F10" s="1"/>
      <c r="G10" s="1"/>
    </row>
    <row r="11" spans="1:8" ht="24.95" customHeight="1" x14ac:dyDescent="0.25">
      <c r="A11" s="84" t="s">
        <v>10</v>
      </c>
      <c r="B11" s="84" t="s">
        <v>50</v>
      </c>
      <c r="C11" s="84" t="s">
        <v>51</v>
      </c>
    </row>
    <row r="12" spans="1:8" s="131" customFormat="1" ht="27" customHeight="1" x14ac:dyDescent="0.25">
      <c r="A12" s="117">
        <v>1161</v>
      </c>
      <c r="B12" s="46" t="s">
        <v>163</v>
      </c>
      <c r="C12" s="130"/>
    </row>
    <row r="13" spans="1:8" x14ac:dyDescent="0.25">
      <c r="A13" s="117">
        <v>1162</v>
      </c>
      <c r="B13" s="124"/>
      <c r="C13" s="124"/>
    </row>
    <row r="14" spans="1:8" ht="24.95" customHeight="1" x14ac:dyDescent="0.25">
      <c r="A14" s="117">
        <v>1261</v>
      </c>
      <c r="B14" s="129" t="s">
        <v>164</v>
      </c>
      <c r="C14" s="124"/>
    </row>
    <row r="15" spans="1:8" x14ac:dyDescent="0.25">
      <c r="A15" s="117">
        <v>1262</v>
      </c>
      <c r="B15" s="124"/>
      <c r="C15" s="124"/>
    </row>
    <row r="16" spans="1:8" ht="48" x14ac:dyDescent="0.25">
      <c r="A16" s="117">
        <v>1263</v>
      </c>
      <c r="B16" s="46" t="s">
        <v>165</v>
      </c>
      <c r="C16" s="124"/>
    </row>
    <row r="17" spans="1:8" x14ac:dyDescent="0.25">
      <c r="A17" s="117">
        <v>1264</v>
      </c>
      <c r="B17" s="124"/>
      <c r="C17" s="124"/>
    </row>
    <row r="18" spans="1:8" x14ac:dyDescent="0.25">
      <c r="A18" s="125">
        <v>1281</v>
      </c>
      <c r="B18" s="37"/>
      <c r="C18" s="124"/>
    </row>
    <row r="19" spans="1:8" x14ac:dyDescent="0.25">
      <c r="A19" s="125">
        <v>1282</v>
      </c>
      <c r="B19" s="126"/>
      <c r="C19" s="124"/>
    </row>
    <row r="20" spans="1:8" x14ac:dyDescent="0.25">
      <c r="A20" s="125">
        <v>1283</v>
      </c>
      <c r="B20" s="37"/>
      <c r="C20" s="124"/>
    </row>
    <row r="21" spans="1:8" x14ac:dyDescent="0.25">
      <c r="A21" s="125">
        <v>1284</v>
      </c>
      <c r="B21" s="37"/>
      <c r="C21" s="124"/>
    </row>
    <row r="22" spans="1:8" x14ac:dyDescent="0.25">
      <c r="A22" s="127">
        <v>1289</v>
      </c>
      <c r="B22" s="128"/>
      <c r="C22" s="124"/>
    </row>
    <row r="23" spans="1:8" x14ac:dyDescent="0.25">
      <c r="A23" s="124"/>
      <c r="B23" s="124"/>
      <c r="C23" s="124"/>
    </row>
    <row r="24" spans="1:8" ht="21.75" customHeight="1" x14ac:dyDescent="0.25">
      <c r="A24" s="64" t="s">
        <v>52</v>
      </c>
      <c r="B24" s="37"/>
      <c r="C24" s="37"/>
      <c r="D24" s="1"/>
      <c r="E24" s="1"/>
      <c r="F24" s="1"/>
      <c r="G24" s="1"/>
    </row>
    <row r="25" spans="1:8" x14ac:dyDescent="0.25">
      <c r="A25" s="97"/>
      <c r="B25" s="97"/>
      <c r="C25" s="97"/>
      <c r="D25" s="97"/>
      <c r="E25" s="97"/>
      <c r="F25" s="97"/>
      <c r="G25" s="1"/>
    </row>
    <row r="26" spans="1:8" ht="15" customHeight="1" x14ac:dyDescent="0.25">
      <c r="A26" s="190" t="s">
        <v>430</v>
      </c>
      <c r="B26" s="190"/>
      <c r="C26" s="190"/>
      <c r="D26" s="181"/>
      <c r="E26" s="181"/>
      <c r="F26" s="181"/>
      <c r="G26" s="1"/>
    </row>
    <row r="27" spans="1:8" ht="31.5" customHeight="1" x14ac:dyDescent="0.25">
      <c r="A27" s="225"/>
      <c r="B27" s="225"/>
      <c r="C27" s="225"/>
      <c r="D27" s="19"/>
      <c r="E27" s="19"/>
      <c r="F27" s="19"/>
      <c r="G27" s="19"/>
    </row>
    <row r="28" spans="1:8" x14ac:dyDescent="0.25">
      <c r="A28" s="1"/>
      <c r="B28" s="1"/>
      <c r="C28" s="1"/>
      <c r="D28" s="1"/>
      <c r="E28" s="1"/>
      <c r="F28" s="1"/>
      <c r="G28" s="1"/>
      <c r="H28" s="12"/>
    </row>
    <row r="29" spans="1:8" x14ac:dyDescent="0.25">
      <c r="A29" s="1"/>
      <c r="B29" s="1"/>
      <c r="C29" s="1"/>
      <c r="D29" s="1"/>
      <c r="E29" s="1"/>
      <c r="F29" s="1"/>
      <c r="G29" s="1"/>
      <c r="H29" s="12"/>
    </row>
    <row r="30" spans="1:8" x14ac:dyDescent="0.25">
      <c r="A30" s="12"/>
      <c r="B30" s="12"/>
      <c r="C30" s="12"/>
      <c r="D30" s="12"/>
      <c r="E30" s="12"/>
      <c r="F30" s="12"/>
      <c r="G30" s="12"/>
      <c r="H30" s="12"/>
    </row>
  </sheetData>
  <protectedRanges>
    <protectedRange sqref="A10:G10" name="Rango1_1"/>
  </protectedRanges>
  <mergeCells count="9">
    <mergeCell ref="A2:C2"/>
    <mergeCell ref="A3:C3"/>
    <mergeCell ref="A4:C4"/>
    <mergeCell ref="A27:C27"/>
    <mergeCell ref="A8:C8"/>
    <mergeCell ref="A5:C5"/>
    <mergeCell ref="A6:C6"/>
    <mergeCell ref="A7:C7"/>
    <mergeCell ref="A26:C26"/>
  </mergeCells>
  <pageMargins left="1.6929133858267718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8"/>
  <sheetViews>
    <sheetView showGridLines="0" topLeftCell="A13" workbookViewId="0">
      <selection activeCell="D30" sqref="D30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8" x14ac:dyDescent="0.25">
      <c r="A1" s="1"/>
      <c r="B1" s="1"/>
      <c r="C1" s="1"/>
      <c r="D1" s="3" t="s">
        <v>53</v>
      </c>
    </row>
    <row r="2" spans="1:8" s="30" customFormat="1" x14ac:dyDescent="0.25">
      <c r="A2" s="191" t="s">
        <v>141</v>
      </c>
      <c r="B2" s="192"/>
      <c r="C2" s="192"/>
      <c r="D2" s="193"/>
      <c r="E2" s="105"/>
      <c r="F2" s="105"/>
      <c r="G2" s="28"/>
    </row>
    <row r="3" spans="1:8" s="30" customFormat="1" x14ac:dyDescent="0.25">
      <c r="A3" s="220" t="s">
        <v>142</v>
      </c>
      <c r="B3" s="213"/>
      <c r="C3" s="213"/>
      <c r="D3" s="221"/>
      <c r="E3" s="36"/>
      <c r="F3" s="36"/>
      <c r="G3" s="28"/>
      <c r="H3" s="28"/>
    </row>
    <row r="4" spans="1:8" ht="15.75" customHeight="1" x14ac:dyDescent="0.25">
      <c r="A4" s="203" t="s">
        <v>7</v>
      </c>
      <c r="B4" s="204"/>
      <c r="C4" s="204"/>
      <c r="D4" s="205"/>
    </row>
    <row r="5" spans="1:8" x14ac:dyDescent="0.25">
      <c r="A5" s="203" t="s">
        <v>8</v>
      </c>
      <c r="B5" s="204"/>
      <c r="C5" s="204"/>
      <c r="D5" s="205"/>
    </row>
    <row r="6" spans="1:8" x14ac:dyDescent="0.25">
      <c r="A6" s="206" t="s">
        <v>9</v>
      </c>
      <c r="B6" s="207"/>
      <c r="C6" s="207"/>
      <c r="D6" s="208"/>
    </row>
    <row r="7" spans="1:8" x14ac:dyDescent="0.25">
      <c r="A7" s="209" t="s">
        <v>54</v>
      </c>
      <c r="B7" s="210"/>
      <c r="C7" s="210"/>
      <c r="D7" s="211"/>
    </row>
    <row r="8" spans="1:8" x14ac:dyDescent="0.25">
      <c r="A8" s="230"/>
      <c r="B8" s="230"/>
      <c r="C8" s="230"/>
      <c r="D8" s="230"/>
      <c r="E8" s="16"/>
    </row>
    <row r="9" spans="1:8" ht="24" customHeight="1" x14ac:dyDescent="0.25">
      <c r="A9" s="84" t="s">
        <v>10</v>
      </c>
      <c r="B9" s="84" t="s">
        <v>11</v>
      </c>
      <c r="C9" s="86" t="s">
        <v>13</v>
      </c>
      <c r="D9" s="86" t="s">
        <v>27</v>
      </c>
      <c r="E9" s="12"/>
    </row>
    <row r="10" spans="1:8" ht="18" customHeight="1" x14ac:dyDescent="0.25">
      <c r="A10" s="115">
        <v>1290</v>
      </c>
      <c r="B10" s="44" t="s">
        <v>167</v>
      </c>
      <c r="C10" s="58">
        <v>0</v>
      </c>
      <c r="D10" s="58"/>
      <c r="E10" s="20"/>
    </row>
    <row r="11" spans="1:8" x14ac:dyDescent="0.25">
      <c r="A11" s="115">
        <v>1291</v>
      </c>
      <c r="B11" s="44" t="s">
        <v>168</v>
      </c>
      <c r="C11" s="58">
        <v>0</v>
      </c>
      <c r="D11" s="58"/>
    </row>
    <row r="12" spans="1:8" x14ac:dyDescent="0.25">
      <c r="A12" s="132">
        <v>1292</v>
      </c>
      <c r="B12" s="133" t="s">
        <v>169</v>
      </c>
      <c r="C12" s="58">
        <v>0</v>
      </c>
      <c r="D12" s="58"/>
    </row>
    <row r="13" spans="1:8" x14ac:dyDescent="0.25">
      <c r="A13" s="115">
        <v>1293</v>
      </c>
      <c r="B13" s="44" t="s">
        <v>170</v>
      </c>
      <c r="C13" s="58">
        <v>0</v>
      </c>
      <c r="D13" s="58"/>
    </row>
    <row r="14" spans="1:8" x14ac:dyDescent="0.25">
      <c r="A14" s="115"/>
      <c r="B14" s="134"/>
      <c r="C14" s="58"/>
      <c r="D14" s="58"/>
    </row>
    <row r="15" spans="1:8" x14ac:dyDescent="0.25">
      <c r="A15" s="37"/>
      <c r="B15" s="65" t="s">
        <v>30</v>
      </c>
      <c r="C15" s="45">
        <f>SUM(C10:C13)</f>
        <v>0</v>
      </c>
      <c r="D15" s="52"/>
    </row>
    <row r="16" spans="1:8" x14ac:dyDescent="0.25">
      <c r="A16" s="229"/>
      <c r="B16" s="229"/>
      <c r="C16" s="229"/>
      <c r="D16" s="229"/>
    </row>
    <row r="17" spans="1:4" ht="31.5" customHeight="1" x14ac:dyDescent="0.25">
      <c r="A17" s="190" t="s">
        <v>430</v>
      </c>
      <c r="B17" s="190"/>
      <c r="C17" s="190"/>
      <c r="D17" s="190"/>
    </row>
    <row r="18" spans="1:4" x14ac:dyDescent="0.25">
      <c r="A18" s="1"/>
      <c r="B18" s="9"/>
      <c r="C18" s="7"/>
      <c r="D18" s="10"/>
    </row>
    <row r="19" spans="1:4" x14ac:dyDescent="0.25">
      <c r="A19" s="1"/>
      <c r="B19" s="9"/>
      <c r="C19" s="7"/>
      <c r="D19" s="10"/>
    </row>
    <row r="20" spans="1:4" x14ac:dyDescent="0.25">
      <c r="A20" s="1"/>
      <c r="B20" s="9"/>
      <c r="C20" s="7"/>
      <c r="D20" s="10"/>
    </row>
    <row r="25" spans="1:4" ht="15.75" customHeight="1" x14ac:dyDescent="0.25"/>
    <row r="28" spans="1:4" ht="15" customHeight="1" x14ac:dyDescent="0.25"/>
  </sheetData>
  <protectedRanges>
    <protectedRange sqref="E9" name="Rango1_1"/>
    <protectedRange sqref="C10:D11 B15:D15 C12:D12 B18:D20 C13:D14 D17" name="Rango1"/>
    <protectedRange sqref="B10:B11 B13:B14" name="Rango1_3"/>
    <protectedRange sqref="B12" name="Rango1_2_1"/>
  </protectedRanges>
  <mergeCells count="9">
    <mergeCell ref="A17:D17"/>
    <mergeCell ref="A2:D2"/>
    <mergeCell ref="A3:D3"/>
    <mergeCell ref="A16:D16"/>
    <mergeCell ref="A8:D8"/>
    <mergeCell ref="A4:D4"/>
    <mergeCell ref="A5:D5"/>
    <mergeCell ref="A6:D6"/>
    <mergeCell ref="A7:D7"/>
  </mergeCells>
  <pageMargins left="1.6929133858267718" right="0.70866141732283472" top="0.74803149606299213" bottom="0.74803149606299213" header="0.31496062992125984" footer="0.31496062992125984"/>
  <pageSetup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9"/>
  <sheetViews>
    <sheetView topLeftCell="A19" workbookViewId="0">
      <selection activeCell="B36" sqref="B36"/>
    </sheetView>
  </sheetViews>
  <sheetFormatPr baseColWidth="10" defaultColWidth="11.42578125" defaultRowHeight="15" x14ac:dyDescent="0.25"/>
  <cols>
    <col min="1" max="1" width="12.7109375" style="4" customWidth="1"/>
    <col min="2" max="2" width="54.42578125" style="4" customWidth="1"/>
    <col min="3" max="3" width="9.28515625" style="4" customWidth="1"/>
    <col min="4" max="4" width="9.7109375" style="4" bestFit="1" customWidth="1"/>
    <col min="5" max="5" width="13.5703125" style="4" bestFit="1" customWidth="1"/>
    <col min="6" max="7" width="14" style="4" customWidth="1"/>
    <col min="8" max="16384" width="11.42578125" style="4"/>
  </cols>
  <sheetData>
    <row r="1" spans="1:8" x14ac:dyDescent="0.25">
      <c r="A1" s="1"/>
      <c r="B1" s="1"/>
      <c r="C1" s="1"/>
      <c r="D1" s="1"/>
      <c r="E1" s="2"/>
      <c r="F1" s="231" t="s">
        <v>55</v>
      </c>
      <c r="G1" s="231"/>
    </row>
    <row r="2" spans="1:8" s="30" customFormat="1" x14ac:dyDescent="0.25">
      <c r="A2" s="191" t="s">
        <v>141</v>
      </c>
      <c r="B2" s="192"/>
      <c r="C2" s="192"/>
      <c r="D2" s="192"/>
      <c r="E2" s="192"/>
      <c r="F2" s="192"/>
      <c r="G2" s="193"/>
    </row>
    <row r="3" spans="1:8" s="30" customFormat="1" x14ac:dyDescent="0.25">
      <c r="A3" s="220" t="s">
        <v>142</v>
      </c>
      <c r="B3" s="213"/>
      <c r="C3" s="213"/>
      <c r="D3" s="213"/>
      <c r="E3" s="213"/>
      <c r="F3" s="213"/>
      <c r="G3" s="221"/>
      <c r="H3" s="28"/>
    </row>
    <row r="4" spans="1:8" ht="15.75" customHeight="1" x14ac:dyDescent="0.25">
      <c r="A4" s="203" t="s">
        <v>7</v>
      </c>
      <c r="B4" s="204"/>
      <c r="C4" s="204"/>
      <c r="D4" s="204"/>
      <c r="E4" s="204"/>
      <c r="F4" s="204"/>
      <c r="G4" s="205"/>
    </row>
    <row r="5" spans="1:8" x14ac:dyDescent="0.25">
      <c r="A5" s="203" t="s">
        <v>8</v>
      </c>
      <c r="B5" s="204"/>
      <c r="C5" s="204"/>
      <c r="D5" s="204"/>
      <c r="E5" s="204"/>
      <c r="F5" s="204"/>
      <c r="G5" s="205"/>
    </row>
    <row r="6" spans="1:8" x14ac:dyDescent="0.25">
      <c r="A6" s="209" t="s">
        <v>56</v>
      </c>
      <c r="B6" s="210"/>
      <c r="C6" s="210"/>
      <c r="D6" s="210"/>
      <c r="E6" s="210"/>
      <c r="F6" s="210"/>
      <c r="G6" s="211"/>
    </row>
    <row r="7" spans="1:8" x14ac:dyDescent="0.25">
      <c r="A7" s="83"/>
      <c r="B7" s="83"/>
      <c r="C7" s="83"/>
      <c r="D7" s="83"/>
      <c r="E7" s="83"/>
      <c r="F7" s="1"/>
      <c r="G7" s="1"/>
    </row>
    <row r="8" spans="1:8" x14ac:dyDescent="0.25">
      <c r="A8" s="47" t="s">
        <v>57</v>
      </c>
      <c r="B8" s="47"/>
      <c r="C8" s="66"/>
      <c r="D8" s="67"/>
      <c r="E8" s="67"/>
      <c r="F8" s="43"/>
      <c r="G8" s="43"/>
    </row>
    <row r="9" spans="1:8" x14ac:dyDescent="0.25">
      <c r="A9" s="197" t="s">
        <v>10</v>
      </c>
      <c r="B9" s="197" t="s">
        <v>11</v>
      </c>
      <c r="C9" s="199" t="s">
        <v>13</v>
      </c>
      <c r="D9" s="199" t="s">
        <v>58</v>
      </c>
      <c r="E9" s="199" t="s">
        <v>27</v>
      </c>
      <c r="F9" s="201" t="s">
        <v>59</v>
      </c>
      <c r="G9" s="201"/>
    </row>
    <row r="10" spans="1:8" x14ac:dyDescent="0.25">
      <c r="A10" s="198"/>
      <c r="B10" s="232"/>
      <c r="C10" s="200"/>
      <c r="D10" s="200"/>
      <c r="E10" s="200"/>
      <c r="F10" s="87" t="s">
        <v>60</v>
      </c>
      <c r="G10" s="87" t="s">
        <v>61</v>
      </c>
    </row>
    <row r="11" spans="1:8" ht="24" x14ac:dyDescent="0.25">
      <c r="A11" s="135">
        <v>2160</v>
      </c>
      <c r="B11" s="136" t="s">
        <v>171</v>
      </c>
      <c r="C11" s="45">
        <v>0</v>
      </c>
      <c r="D11" s="52"/>
      <c r="E11" s="52"/>
      <c r="F11" s="37"/>
      <c r="G11" s="37"/>
    </row>
    <row r="12" spans="1:8" x14ac:dyDescent="0.25">
      <c r="A12" s="137">
        <v>2161</v>
      </c>
      <c r="B12" s="136" t="s">
        <v>172</v>
      </c>
      <c r="C12" s="45">
        <v>0</v>
      </c>
      <c r="D12" s="52"/>
      <c r="E12" s="52"/>
      <c r="F12" s="37"/>
      <c r="G12" s="37"/>
    </row>
    <row r="13" spans="1:8" x14ac:dyDescent="0.25">
      <c r="A13" s="137">
        <v>2162</v>
      </c>
      <c r="B13" s="136" t="s">
        <v>173</v>
      </c>
      <c r="C13" s="45">
        <v>0</v>
      </c>
      <c r="D13" s="52"/>
      <c r="E13" s="52"/>
      <c r="F13" s="37"/>
      <c r="G13" s="37"/>
    </row>
    <row r="14" spans="1:8" x14ac:dyDescent="0.25">
      <c r="A14" s="137">
        <v>2163</v>
      </c>
      <c r="B14" s="136" t="s">
        <v>174</v>
      </c>
      <c r="C14" s="45">
        <v>0</v>
      </c>
      <c r="D14" s="52"/>
      <c r="E14" s="52"/>
      <c r="F14" s="37"/>
      <c r="G14" s="37"/>
    </row>
    <row r="15" spans="1:8" ht="24" x14ac:dyDescent="0.25">
      <c r="A15" s="135">
        <v>2164</v>
      </c>
      <c r="B15" s="136" t="s">
        <v>175</v>
      </c>
      <c r="C15" s="45">
        <v>0</v>
      </c>
      <c r="D15" s="52"/>
      <c r="E15" s="52"/>
      <c r="F15" s="37"/>
      <c r="G15" s="37"/>
    </row>
    <row r="16" spans="1:8" ht="24" x14ac:dyDescent="0.25">
      <c r="A16" s="135">
        <v>2165</v>
      </c>
      <c r="B16" s="136" t="s">
        <v>176</v>
      </c>
      <c r="C16" s="45">
        <v>0</v>
      </c>
      <c r="D16" s="52"/>
      <c r="E16" s="52"/>
      <c r="F16" s="37"/>
      <c r="G16" s="37"/>
    </row>
    <row r="17" spans="1:7" x14ac:dyDescent="0.25">
      <c r="A17" s="137">
        <v>2166</v>
      </c>
      <c r="B17" s="136" t="s">
        <v>177</v>
      </c>
      <c r="C17" s="45">
        <v>0</v>
      </c>
      <c r="D17" s="52"/>
      <c r="E17" s="52"/>
      <c r="F17" s="37"/>
      <c r="G17" s="37"/>
    </row>
    <row r="18" spans="1:7" ht="24" x14ac:dyDescent="0.25">
      <c r="A18" s="135">
        <v>2250</v>
      </c>
      <c r="B18" s="136" t="s">
        <v>178</v>
      </c>
      <c r="C18" s="45">
        <v>0</v>
      </c>
      <c r="D18" s="52"/>
      <c r="E18" s="52"/>
      <c r="F18" s="37"/>
      <c r="G18" s="37"/>
    </row>
    <row r="19" spans="1:7" x14ac:dyDescent="0.25">
      <c r="A19" s="137">
        <v>2251</v>
      </c>
      <c r="B19" s="136" t="s">
        <v>179</v>
      </c>
      <c r="C19" s="45">
        <v>0</v>
      </c>
      <c r="D19" s="52"/>
      <c r="E19" s="52"/>
      <c r="F19" s="37"/>
      <c r="G19" s="37"/>
    </row>
    <row r="20" spans="1:7" x14ac:dyDescent="0.25">
      <c r="A20" s="137">
        <v>2252</v>
      </c>
      <c r="B20" s="136" t="s">
        <v>180</v>
      </c>
      <c r="C20" s="45">
        <v>0</v>
      </c>
      <c r="D20" s="52"/>
      <c r="E20" s="52"/>
      <c r="F20" s="37"/>
      <c r="G20" s="37"/>
    </row>
    <row r="21" spans="1:7" x14ac:dyDescent="0.25">
      <c r="A21" s="137">
        <v>2253</v>
      </c>
      <c r="B21" s="136" t="s">
        <v>181</v>
      </c>
      <c r="C21" s="45">
        <v>0</v>
      </c>
      <c r="D21" s="52"/>
      <c r="E21" s="52"/>
      <c r="F21" s="37"/>
      <c r="G21" s="37"/>
    </row>
    <row r="22" spans="1:7" ht="24" x14ac:dyDescent="0.25">
      <c r="A22" s="135">
        <v>2254</v>
      </c>
      <c r="B22" s="136" t="s">
        <v>182</v>
      </c>
      <c r="C22" s="45">
        <v>0</v>
      </c>
      <c r="D22" s="52"/>
      <c r="E22" s="52"/>
      <c r="F22" s="37"/>
      <c r="G22" s="37"/>
    </row>
    <row r="23" spans="1:7" ht="24" x14ac:dyDescent="0.25">
      <c r="A23" s="135">
        <v>2255</v>
      </c>
      <c r="B23" s="136" t="s">
        <v>183</v>
      </c>
      <c r="C23" s="45">
        <v>0</v>
      </c>
      <c r="D23" s="52"/>
      <c r="E23" s="52"/>
      <c r="F23" s="37"/>
      <c r="G23" s="37"/>
    </row>
    <row r="24" spans="1:7" x14ac:dyDescent="0.25">
      <c r="A24" s="137">
        <v>2256</v>
      </c>
      <c r="B24" s="136" t="s">
        <v>184</v>
      </c>
      <c r="C24" s="45">
        <v>0</v>
      </c>
      <c r="D24" s="52"/>
      <c r="E24" s="52"/>
      <c r="F24" s="37"/>
      <c r="G24" s="37"/>
    </row>
    <row r="25" spans="1:7" x14ac:dyDescent="0.25">
      <c r="A25" s="37"/>
      <c r="B25" s="38"/>
      <c r="C25" s="45"/>
      <c r="D25" s="52"/>
      <c r="E25" s="52"/>
      <c r="F25" s="37"/>
      <c r="G25" s="37"/>
    </row>
    <row r="26" spans="1:7" x14ac:dyDescent="0.25">
      <c r="A26" s="37"/>
      <c r="B26" s="38"/>
      <c r="C26" s="45"/>
      <c r="D26" s="52"/>
      <c r="E26" s="52"/>
      <c r="F26" s="37"/>
      <c r="G26" s="37"/>
    </row>
    <row r="27" spans="1:7" x14ac:dyDescent="0.25">
      <c r="A27" s="37"/>
      <c r="B27" s="53" t="s">
        <v>6</v>
      </c>
      <c r="C27" s="45">
        <f>SUM(C11:C26)</f>
        <v>0</v>
      </c>
      <c r="D27" s="52"/>
      <c r="E27" s="52"/>
      <c r="F27" s="37"/>
      <c r="G27" s="37"/>
    </row>
    <row r="28" spans="1:7" x14ac:dyDescent="0.25">
      <c r="A28" s="97"/>
      <c r="B28" s="97"/>
      <c r="C28" s="97"/>
      <c r="D28" s="97"/>
      <c r="G28" s="1"/>
    </row>
    <row r="29" spans="1:7" ht="15" customHeight="1" x14ac:dyDescent="0.25">
      <c r="A29" s="190" t="s">
        <v>430</v>
      </c>
      <c r="B29" s="190"/>
      <c r="C29" s="190"/>
      <c r="D29" s="190"/>
      <c r="E29" s="190"/>
      <c r="F29" s="190"/>
      <c r="G29" s="190"/>
    </row>
  </sheetData>
  <protectedRanges>
    <protectedRange sqref="C8:D8 B10:D10 B25:D27 C11:D24" name="Rango1_1"/>
    <protectedRange sqref="F10" name="Rango1_1_1"/>
    <protectedRange sqref="B11:B24" name="Rango1_1_3"/>
    <protectedRange sqref="D29" name="Rango1"/>
  </protectedRanges>
  <mergeCells count="13">
    <mergeCell ref="A29:G29"/>
    <mergeCell ref="A2:G2"/>
    <mergeCell ref="A3:G3"/>
    <mergeCell ref="F1:G1"/>
    <mergeCell ref="F9:G9"/>
    <mergeCell ref="A9:A10"/>
    <mergeCell ref="B9:B10"/>
    <mergeCell ref="C9:C10"/>
    <mergeCell ref="D9:D10"/>
    <mergeCell ref="E9:E10"/>
    <mergeCell ref="A4:G4"/>
    <mergeCell ref="A5:G5"/>
    <mergeCell ref="A6:G6"/>
  </mergeCells>
  <pageMargins left="1.6929133858267718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0"/>
  <sheetViews>
    <sheetView topLeftCell="A16" workbookViewId="0">
      <selection activeCell="D31" sqref="D31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8" x14ac:dyDescent="0.25">
      <c r="A1" s="1"/>
      <c r="B1" s="1"/>
      <c r="C1" s="1"/>
      <c r="D1" s="1"/>
      <c r="E1" s="1"/>
      <c r="F1" s="3" t="s">
        <v>62</v>
      </c>
    </row>
    <row r="2" spans="1:8" s="30" customFormat="1" x14ac:dyDescent="0.25">
      <c r="A2" s="191" t="s">
        <v>141</v>
      </c>
      <c r="B2" s="192"/>
      <c r="C2" s="192"/>
      <c r="D2" s="192"/>
      <c r="E2" s="192"/>
      <c r="F2" s="193"/>
      <c r="G2" s="28"/>
    </row>
    <row r="3" spans="1:8" s="30" customFormat="1" x14ac:dyDescent="0.25">
      <c r="A3" s="194" t="s">
        <v>142</v>
      </c>
      <c r="B3" s="195"/>
      <c r="C3" s="195"/>
      <c r="D3" s="195"/>
      <c r="E3" s="195"/>
      <c r="F3" s="196"/>
      <c r="G3" s="28"/>
      <c r="H3" s="28"/>
    </row>
    <row r="4" spans="1:8" ht="15.75" customHeight="1" x14ac:dyDescent="0.25">
      <c r="A4" s="203" t="s">
        <v>7</v>
      </c>
      <c r="B4" s="204"/>
      <c r="C4" s="204"/>
      <c r="D4" s="204"/>
      <c r="E4" s="204"/>
      <c r="F4" s="205"/>
    </row>
    <row r="5" spans="1:8" x14ac:dyDescent="0.25">
      <c r="A5" s="203" t="s">
        <v>8</v>
      </c>
      <c r="B5" s="204"/>
      <c r="C5" s="204"/>
      <c r="D5" s="204"/>
      <c r="E5" s="204"/>
      <c r="F5" s="205"/>
    </row>
    <row r="6" spans="1:8" x14ac:dyDescent="0.25">
      <c r="A6" s="209" t="s">
        <v>56</v>
      </c>
      <c r="B6" s="210"/>
      <c r="C6" s="210"/>
      <c r="D6" s="210"/>
      <c r="E6" s="210"/>
      <c r="F6" s="211"/>
    </row>
    <row r="7" spans="1:8" x14ac:dyDescent="0.25">
      <c r="A7" s="212" t="s">
        <v>120</v>
      </c>
      <c r="B7" s="212"/>
      <c r="C7" s="68"/>
      <c r="D7" s="47"/>
      <c r="E7" s="47"/>
      <c r="F7" s="47"/>
    </row>
    <row r="8" spans="1:8" ht="21.75" customHeight="1" x14ac:dyDescent="0.25">
      <c r="A8" s="84" t="s">
        <v>10</v>
      </c>
      <c r="B8" s="85" t="s">
        <v>11</v>
      </c>
      <c r="C8" s="86" t="s">
        <v>12</v>
      </c>
      <c r="D8" s="86" t="s">
        <v>13</v>
      </c>
      <c r="E8" s="86" t="s">
        <v>58</v>
      </c>
      <c r="F8" s="86" t="s">
        <v>27</v>
      </c>
    </row>
    <row r="9" spans="1:8" x14ac:dyDescent="0.25">
      <c r="A9" s="117">
        <v>2150</v>
      </c>
      <c r="B9" s="38" t="s">
        <v>185</v>
      </c>
      <c r="C9" s="52"/>
      <c r="D9" s="45">
        <v>0</v>
      </c>
      <c r="E9" s="52"/>
      <c r="F9" s="52"/>
    </row>
    <row r="10" spans="1:8" x14ac:dyDescent="0.25">
      <c r="A10" s="117">
        <v>2159</v>
      </c>
      <c r="B10" s="38" t="s">
        <v>186</v>
      </c>
      <c r="C10" s="52"/>
      <c r="D10" s="45">
        <v>0</v>
      </c>
      <c r="E10" s="52"/>
      <c r="F10" s="52"/>
    </row>
    <row r="11" spans="1:8" x14ac:dyDescent="0.25">
      <c r="A11" s="117"/>
      <c r="B11" s="38"/>
      <c r="C11" s="52"/>
      <c r="D11" s="45"/>
      <c r="E11" s="52"/>
      <c r="F11" s="52"/>
    </row>
    <row r="12" spans="1:8" x14ac:dyDescent="0.25">
      <c r="A12" s="37"/>
      <c r="B12" s="38"/>
      <c r="C12" s="52"/>
      <c r="D12" s="45"/>
      <c r="E12" s="52"/>
      <c r="F12" s="52"/>
    </row>
    <row r="13" spans="1:8" x14ac:dyDescent="0.25">
      <c r="A13" s="37"/>
      <c r="B13" s="38"/>
      <c r="C13" s="52"/>
      <c r="D13" s="45"/>
      <c r="E13" s="52"/>
      <c r="F13" s="52"/>
    </row>
    <row r="14" spans="1:8" x14ac:dyDescent="0.25">
      <c r="A14" s="37"/>
      <c r="B14" s="53" t="s">
        <v>6</v>
      </c>
      <c r="C14" s="52"/>
      <c r="D14" s="45">
        <f>SUM(D9:D13)</f>
        <v>0</v>
      </c>
      <c r="E14" s="52"/>
      <c r="F14" s="52"/>
    </row>
    <row r="15" spans="1:8" x14ac:dyDescent="0.25">
      <c r="A15" s="97"/>
      <c r="B15" s="97"/>
      <c r="C15" s="97"/>
      <c r="D15" s="97"/>
      <c r="G15" s="1"/>
    </row>
    <row r="16" spans="1:8" ht="15" customHeight="1" x14ac:dyDescent="0.25">
      <c r="A16" s="190" t="s">
        <v>430</v>
      </c>
      <c r="B16" s="190"/>
      <c r="C16" s="190"/>
      <c r="D16" s="190"/>
      <c r="E16" s="190"/>
      <c r="F16" s="190"/>
      <c r="G16" s="181"/>
    </row>
    <row r="17" spans="1:6" x14ac:dyDescent="0.25">
      <c r="A17" s="1"/>
      <c r="B17" s="9"/>
      <c r="C17" s="9"/>
      <c r="D17" s="7"/>
      <c r="E17" s="10"/>
      <c r="F17" s="10"/>
    </row>
    <row r="18" spans="1:6" x14ac:dyDescent="0.25">
      <c r="A18" s="1"/>
      <c r="B18" s="9"/>
      <c r="C18" s="9"/>
      <c r="D18" s="7"/>
      <c r="E18" s="10"/>
      <c r="F18" s="10"/>
    </row>
    <row r="19" spans="1:6" x14ac:dyDescent="0.25">
      <c r="A19" s="1"/>
      <c r="B19" s="9"/>
      <c r="C19" s="9"/>
      <c r="D19" s="7"/>
      <c r="E19" s="10"/>
      <c r="F19" s="10"/>
    </row>
    <row r="20" spans="1:6" x14ac:dyDescent="0.25">
      <c r="A20" s="1"/>
      <c r="B20" s="27"/>
      <c r="C20" s="27"/>
      <c r="D20" s="26"/>
      <c r="E20" s="25"/>
      <c r="F20" s="25"/>
    </row>
  </sheetData>
  <protectedRanges>
    <protectedRange sqref="B12:E14 B17:E20 C9:E11" name="Rango1_1"/>
    <protectedRange sqref="B9:B11" name="Rango1_1_2"/>
    <protectedRange sqref="D16" name="Rango1"/>
  </protectedRanges>
  <mergeCells count="7">
    <mergeCell ref="A16:F16"/>
    <mergeCell ref="A7:B7"/>
    <mergeCell ref="A2:F2"/>
    <mergeCell ref="A3:F3"/>
    <mergeCell ref="A4:F4"/>
    <mergeCell ref="A5:F5"/>
    <mergeCell ref="A6:F6"/>
  </mergeCells>
  <printOptions horizontalCentered="1"/>
  <pageMargins left="0.31496062992125984" right="0.31496062992125984" top="0.35433070866141736" bottom="0.35433070866141736" header="0" footer="0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  <vt:lpstr>'IC-17'!Títulos_a_imprimir</vt:lpstr>
      <vt:lpstr>'IC-18'!Títulos_a_imprimir</vt:lpstr>
      <vt:lpstr>'IC-19'!Títulos_a_imprimir</vt:lpstr>
      <vt:lpstr>'IC-23'!Títulos_a_imprimir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CONTABILIDAD CRISTIS</cp:lastModifiedBy>
  <cp:lastPrinted>2023-03-03T17:39:50Z</cp:lastPrinted>
  <dcterms:created xsi:type="dcterms:W3CDTF">2018-10-31T19:27:45Z</dcterms:created>
  <dcterms:modified xsi:type="dcterms:W3CDTF">2023-03-03T17:39:55Z</dcterms:modified>
</cp:coreProperties>
</file>