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escritorio\CUENTA PUBLICA\2022 CTA. PUBLICA\Formatos\4.3. IP\"/>
    </mc:Choice>
  </mc:AlternateContent>
  <xr:revisionPtr revIDLastSave="0" documentId="13_ncr:1_{9008AD3A-8FE1-48A2-8FFE-0588F390FD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-6" sheetId="2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7" l="1"/>
  <c r="G38" i="27"/>
  <c r="H38" i="27"/>
  <c r="D38" i="27"/>
  <c r="F36" i="27"/>
  <c r="I36" i="27" s="1"/>
  <c r="F35" i="27"/>
  <c r="I35" i="27" s="1"/>
  <c r="F34" i="27"/>
  <c r="I34" i="27" s="1"/>
  <c r="F33" i="27"/>
  <c r="I33" i="27" s="1"/>
  <c r="F32" i="27"/>
  <c r="I32" i="27" s="1"/>
  <c r="F31" i="27"/>
  <c r="I31" i="27" s="1"/>
  <c r="F30" i="27"/>
  <c r="I30" i="27" s="1"/>
  <c r="F29" i="27"/>
  <c r="I29" i="27" s="1"/>
  <c r="F28" i="27"/>
  <c r="I28" i="27" s="1"/>
  <c r="F27" i="27"/>
  <c r="I27" i="27" s="1"/>
  <c r="F26" i="27"/>
  <c r="I26" i="27" s="1"/>
  <c r="F25" i="27"/>
  <c r="I25" i="27" s="1"/>
  <c r="F24" i="27"/>
  <c r="I24" i="27" s="1"/>
  <c r="F23" i="27"/>
  <c r="I23" i="27" s="1"/>
  <c r="F22" i="27"/>
  <c r="I22" i="27" s="1"/>
  <c r="F21" i="27"/>
  <c r="I21" i="27" s="1"/>
  <c r="F20" i="27"/>
  <c r="I20" i="27" s="1"/>
  <c r="F19" i="27"/>
  <c r="I19" i="27" s="1"/>
  <c r="F18" i="27"/>
  <c r="I18" i="27" s="1"/>
  <c r="F17" i="27"/>
  <c r="I17" i="27" s="1"/>
  <c r="F16" i="27"/>
  <c r="I16" i="27" s="1"/>
  <c r="F15" i="27"/>
  <c r="I15" i="27" s="1"/>
  <c r="F14" i="27"/>
  <c r="I14" i="27" s="1"/>
  <c r="F13" i="27"/>
  <c r="I13" i="27" s="1"/>
  <c r="I38" i="27" s="1"/>
  <c r="F12" i="27"/>
  <c r="I12" i="27" s="1"/>
  <c r="F38" i="27" l="1"/>
</calcChain>
</file>

<file path=xl/sharedStrings.xml><?xml version="1.0" encoding="utf-8"?>
<sst xmlns="http://schemas.openxmlformats.org/spreadsheetml/2006/main" count="42" uniqueCount="42">
  <si>
    <t>Modificado</t>
  </si>
  <si>
    <t>Devengado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</si>
  <si>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</si>
  <si>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</si>
  <si>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</si>
  <si>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</si>
  <si>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</si>
  <si>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</si>
  <si>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</si>
  <si>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</si>
  <si>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</si>
  <si>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Administrativa</t>
  </si>
  <si>
    <t xml:space="preserve">     Total del Gasto</t>
  </si>
  <si>
    <t>Formato IP-6</t>
  </si>
  <si>
    <t>CUENTA PÚBLICA 2022</t>
  </si>
  <si>
    <t>COMISIÓN DE AGUA POTABLE Y ALCANTARILLADO DEL MUNICIPIO DE IGUALA</t>
  </si>
  <si>
    <t>Del 1 de Enero al 31 de Diciembre de 2022</t>
  </si>
  <si>
    <t>DIRECCIÓN GENERAL</t>
  </si>
  <si>
    <t>DEPARTAMENTO COBRANZA</t>
  </si>
  <si>
    <t>DEPARTAMENTO INFORMÁTICA</t>
  </si>
  <si>
    <t>DEPARTAMENTO CULTURA DEL AGUA</t>
  </si>
  <si>
    <t>DEPARTAMENTO DIRECCIÓN</t>
  </si>
  <si>
    <t>DEPARTAMENTO AGUA POTABLE</t>
  </si>
  <si>
    <t>DEPARTAMENTO DRENAJE Y ALCANTARILLADO</t>
  </si>
  <si>
    <t>DEPARTAMENTO BOMBEROS</t>
  </si>
  <si>
    <t>DEPARTAMENTO PLANTA POTABILIZADORA</t>
  </si>
  <si>
    <t>DEPARTAMENTO ALBAÑILERÍA</t>
  </si>
  <si>
    <t>DEPARTAMENTO MANTENIMIENTO</t>
  </si>
  <si>
    <t>DEPARTAMENTO PETAR</t>
  </si>
  <si>
    <t>DEPARTAMENTO CONTABILIDAD</t>
  </si>
  <si>
    <t>DIRECCIÓN JURÍDICA</t>
  </si>
  <si>
    <t>DIRECCIÓN OPERATIVA</t>
  </si>
  <si>
    <t>UNIDAD DE TRANSPARENCIA</t>
  </si>
  <si>
    <t>DEPARTAMENTO DE PLANEACIÓN, PROYECTOS Y PRESUPUESTOS</t>
  </si>
  <si>
    <t>DEPARTAMENTO DE CONTRALORÍA INTERNA</t>
  </si>
  <si>
    <t>DEPARTAMENTO DE TESORERÍA</t>
  </si>
  <si>
    <t>DEPARTAMENTO DE CONTRATOS</t>
  </si>
  <si>
    <t>DEPARTAMENTO DE MEDICIÓN</t>
  </si>
  <si>
    <t>DIRECCIÓN ADMINISTRATIVA</t>
  </si>
  <si>
    <t>DEPARTAMENTO DE RECURSOS HUMANOS</t>
  </si>
  <si>
    <t>DEPARTAMENTO DE IMPUESTOS</t>
  </si>
  <si>
    <t>DEPARTAMENTO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</si>
</sst>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7" fillId="0" borderId="0"/>
    <xf numFmtId="0" fontId="1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4" fillId="2" borderId="4" xfId="2" applyFont="1" applyFill="1" applyBorder="1" applyAlignment="1">
      <alignment horizontal="justify" vertical="center" wrapText="1"/>
    </xf>
    <xf numFmtId="0" fontId="4" fillId="2" borderId="5" xfId="2" applyFont="1" applyFill="1" applyBorder="1" applyAlignment="1">
      <alignment horizontal="justify" vertical="center" wrapText="1"/>
    </xf>
    <xf numFmtId="0" fontId="4" fillId="2" borderId="13" xfId="2" applyFont="1" applyFill="1" applyBorder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13" fillId="3" borderId="12" xfId="1" applyNumberFormat="1" applyFont="1" applyFill="1" applyBorder="1" applyAlignment="1" applyProtection="1">
      <alignment horizontal="center"/>
    </xf>
    <xf numFmtId="0" fontId="6" fillId="2" borderId="4" xfId="2" applyFont="1" applyFill="1" applyBorder="1" applyAlignment="1" applyProtection="1">
      <alignment horizontal="left" vertical="top" wrapText="1"/>
      <protection locked="0"/>
    </xf>
    <xf numFmtId="0" fontId="6" fillId="2" borderId="5" xfId="2" applyFont="1" applyFill="1" applyBorder="1" applyAlignment="1" applyProtection="1">
      <alignment horizontal="left" vertical="top" wrapText="1"/>
      <protection locked="0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4" fillId="0" borderId="0" xfId="2" applyFont="1" applyFill="1" applyBorder="1"/>
    <xf numFmtId="4" fontId="14" fillId="4" borderId="13" xfId="0" applyNumberFormat="1" applyFont="1" applyFill="1" applyBorder="1" applyAlignment="1" applyProtection="1">
      <alignment vertical="center" wrapText="1"/>
      <protection locked="0"/>
    </xf>
    <xf numFmtId="4" fontId="14" fillId="4" borderId="13" xfId="0" applyNumberFormat="1" applyFont="1" applyFill="1" applyBorder="1" applyAlignment="1">
      <alignment vertical="center" wrapText="1"/>
    </xf>
    <xf numFmtId="4" fontId="15" fillId="4" borderId="13" xfId="0" applyNumberFormat="1" applyFont="1" applyFill="1" applyBorder="1" applyAlignment="1" applyProtection="1">
      <alignment vertical="center" wrapText="1"/>
      <protection locked="0"/>
    </xf>
    <xf numFmtId="4" fontId="15" fillId="4" borderId="13" xfId="0" applyNumberFormat="1" applyFont="1" applyFill="1" applyBorder="1" applyAlignment="1">
      <alignment vertical="center" wrapText="1"/>
    </xf>
    <xf numFmtId="4" fontId="14" fillId="4" borderId="12" xfId="0" applyNumberFormat="1" applyFont="1" applyFill="1" applyBorder="1" applyAlignment="1">
      <alignment vertical="center" wrapText="1"/>
    </xf>
    <xf numFmtId="0" fontId="6" fillId="2" borderId="5" xfId="2" applyFont="1" applyFill="1" applyBorder="1" applyAlignment="1" applyProtection="1">
      <alignment horizontal="left" vertical="top"/>
      <protection locked="0"/>
    </xf>
    <xf numFmtId="0" fontId="6" fillId="2" borderId="4" xfId="2" applyFont="1" applyFill="1" applyBorder="1" applyAlignment="1" applyProtection="1">
      <alignment vertical="top" wrapText="1"/>
      <protection locked="0"/>
    </xf>
    <xf numFmtId="0" fontId="6" fillId="2" borderId="5" xfId="2" applyFont="1" applyFill="1" applyBorder="1" applyAlignment="1" applyProtection="1">
      <alignment vertical="top" wrapText="1"/>
      <protection locked="0"/>
    </xf>
    <xf numFmtId="0" fontId="5" fillId="2" borderId="4" xfId="2" applyFont="1" applyFill="1" applyBorder="1" applyAlignment="1" applyProtection="1">
      <alignment horizontal="left" vertical="top" wrapText="1"/>
      <protection locked="0"/>
    </xf>
    <xf numFmtId="0" fontId="5" fillId="2" borderId="5" xfId="2" applyFont="1" applyFill="1" applyBorder="1" applyAlignment="1" applyProtection="1">
      <alignment horizontal="left" vertical="top" wrapText="1"/>
      <protection locked="0"/>
    </xf>
  </cellXfs>
  <cellStyles count="21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5" xfId="6" xr:uid="{00000000-0005-0000-0000-000006000000}"/>
    <cellStyle name="Normal 2" xfId="11" xr:uid="{00000000-0005-0000-0000-000007000000}"/>
    <cellStyle name="Normal 2 2" xfId="7" xr:uid="{00000000-0005-0000-0000-000008000000}"/>
    <cellStyle name="Normal 3" xfId="12" xr:uid="{00000000-0005-0000-0000-000009000000}"/>
    <cellStyle name="Normal 3 2" xfId="17" xr:uid="{00000000-0005-0000-0000-00000A000000}"/>
    <cellStyle name="Normal 4" xfId="13" xr:uid="{00000000-0005-0000-0000-00000B000000}"/>
    <cellStyle name="Normal 6 3 2 2" xfId="16" xr:uid="{00000000-0005-0000-0000-00000C000000}"/>
    <cellStyle name="Normal 6 4" xfId="5" xr:uid="{00000000-0005-0000-0000-00000D000000}"/>
    <cellStyle name="Normal 6 4 2" xfId="18" xr:uid="{00000000-0005-0000-0000-00000E000000}"/>
    <cellStyle name="Normal 7 2" xfId="8" xr:uid="{00000000-0005-0000-0000-00000F000000}"/>
    <cellStyle name="Normal 7 2 2" xfId="19" xr:uid="{00000000-0005-0000-0000-000010000000}"/>
    <cellStyle name="Normal 7 3 2" xfId="14" xr:uid="{00000000-0005-0000-0000-000011000000}"/>
    <cellStyle name="Normal 7 4" xfId="20" xr:uid="{00000000-0005-0000-0000-000012000000}"/>
    <cellStyle name="Normal 9 3" xfId="4" xr:uid="{00000000-0005-0000-0000-000013000000}"/>
    <cellStyle name="Porcentual 2" xfId="1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38</xdr:row>
      <xdr:rowOff>180975</xdr:rowOff>
    </xdr:from>
    <xdr:to>
      <xdr:col>2</xdr:col>
      <xdr:colOff>1009650</xdr:colOff>
      <xdr:row>40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90525" y="4486275"/>
          <a:ext cx="1762125" cy="677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2</xdr:col>
      <xdr:colOff>1381125</xdr:colOff>
      <xdr:row>38</xdr:row>
      <xdr:rowOff>161925</xdr:rowOff>
    </xdr:from>
    <xdr:to>
      <xdr:col>4</xdr:col>
      <xdr:colOff>448542</xdr:colOff>
      <xdr:row>40</xdr:row>
      <xdr:rowOff>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524125" y="4467225"/>
          <a:ext cx="1429617" cy="69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Revisado por</a:t>
          </a:r>
        </a:p>
      </xdr:txBody>
    </xdr:sp>
    <xdr:clientData/>
  </xdr:twoCellAnchor>
  <xdr:twoCellAnchor>
    <xdr:from>
      <xdr:col>4</xdr:col>
      <xdr:colOff>561975</xdr:colOff>
      <xdr:row>38</xdr:row>
      <xdr:rowOff>161925</xdr:rowOff>
    </xdr:from>
    <xdr:to>
      <xdr:col>6</xdr:col>
      <xdr:colOff>745117</xdr:colOff>
      <xdr:row>40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67175" y="4467225"/>
          <a:ext cx="2030992" cy="730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Aprobado por</a:t>
          </a:r>
        </a:p>
      </xdr:txBody>
    </xdr:sp>
    <xdr:clientData/>
  </xdr:twoCellAnchor>
  <xdr:twoCellAnchor>
    <xdr:from>
      <xdr:col>6</xdr:col>
      <xdr:colOff>590550</xdr:colOff>
      <xdr:row>38</xdr:row>
      <xdr:rowOff>171450</xdr:rowOff>
    </xdr:from>
    <xdr:to>
      <xdr:col>8</xdr:col>
      <xdr:colOff>840368</xdr:colOff>
      <xdr:row>40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943600" y="4476750"/>
          <a:ext cx="2164343" cy="709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Contralor Interno y/o Comisario</a:t>
          </a:r>
        </a:p>
      </xdr:txBody>
    </xdr:sp>
    <xdr:clientData/>
  </xdr:twoCellAnchor>
  <xdr:twoCellAnchor editAs="oneCell">
    <xdr:from>
      <xdr:col>1</xdr:col>
      <xdr:colOff>238125</xdr:colOff>
      <xdr:row>1</xdr:row>
      <xdr:rowOff>152399</xdr:rowOff>
    </xdr:from>
    <xdr:to>
      <xdr:col>2</xdr:col>
      <xdr:colOff>940651</xdr:colOff>
      <xdr:row>4</xdr:row>
      <xdr:rowOff>95249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C79BDD2-92B8-4EF3-9EEE-B241D978E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342899"/>
          <a:ext cx="940651" cy="514350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2</xdr:row>
      <xdr:rowOff>19050</xdr:rowOff>
    </xdr:from>
    <xdr:to>
      <xdr:col>8</xdr:col>
      <xdr:colOff>732935</xdr:colOff>
      <xdr:row>4</xdr:row>
      <xdr:rowOff>114300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2518C60-D6F2-49D2-A27A-BEBC8CA06E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b="23980"/>
        <a:stretch/>
      </xdr:blipFill>
      <xdr:spPr bwMode="auto">
        <a:xfrm>
          <a:off x="6724650" y="400050"/>
          <a:ext cx="127586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38100</xdr:colOff>
      <xdr:row>47</xdr:row>
      <xdr:rowOff>9525</xdr:rowOff>
    </xdr:from>
    <xdr:to>
      <xdr:col>3</xdr:col>
      <xdr:colOff>66674</xdr:colOff>
      <xdr:row>53</xdr:row>
      <xdr:rowOff>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18503D52-7AF4-404D-AC23-A679DB5E4EFA}"/>
            </a:ext>
          </a:extLst>
        </xdr:cNvPr>
        <xdr:cNvSpPr txBox="1"/>
      </xdr:nvSpPr>
      <xdr:spPr>
        <a:xfrm>
          <a:off x="257175" y="9191625"/>
          <a:ext cx="3019424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Elaborado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por:</a:t>
          </a:r>
        </a:p>
        <a:p>
          <a:pPr algn="ctr"/>
          <a:endParaRPr lang="es-MX" sz="8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C.P. INOCENCIO ROMÁN ORTÍZ</a:t>
          </a: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TITULAR DE LA DIRECCIÓN ADMINISTRATIVA CAPAMI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390524</xdr:colOff>
      <xdr:row>47</xdr:row>
      <xdr:rowOff>9525</xdr:rowOff>
    </xdr:from>
    <xdr:to>
      <xdr:col>5</xdr:col>
      <xdr:colOff>561974</xdr:colOff>
      <xdr:row>53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53661E7B-F35D-452E-9199-71639D2D4272}"/>
            </a:ext>
          </a:extLst>
        </xdr:cNvPr>
        <xdr:cNvSpPr txBox="1"/>
      </xdr:nvSpPr>
      <xdr:spPr>
        <a:xfrm>
          <a:off x="3600449" y="9191625"/>
          <a:ext cx="211455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por:</a:t>
          </a:r>
        </a:p>
        <a:p>
          <a:pPr algn="ctr"/>
          <a:endParaRPr lang="es-MX" sz="8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C.P. ADRIÁN ISRAEL NÁJERA SUÁREZ</a:t>
          </a: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AUDITOR INTERNO CAPAMI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476248</xdr:colOff>
      <xdr:row>47</xdr:row>
      <xdr:rowOff>9525</xdr:rowOff>
    </xdr:from>
    <xdr:to>
      <xdr:col>8</xdr:col>
      <xdr:colOff>657223</xdr:colOff>
      <xdr:row>53</xdr:row>
      <xdr:rowOff>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D477E70-9CF9-4AA2-A6AA-DEB34453587D}"/>
            </a:ext>
          </a:extLst>
        </xdr:cNvPr>
        <xdr:cNvSpPr txBox="1"/>
      </xdr:nvSpPr>
      <xdr:spPr>
        <a:xfrm>
          <a:off x="6486523" y="9191625"/>
          <a:ext cx="20955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por:</a:t>
          </a:r>
        </a:p>
        <a:p>
          <a:pPr algn="ctr"/>
          <a:endParaRPr lang="es-MX" sz="8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L.A.E. DAVIC LÓPEZ RODRÍGUEZ</a:t>
          </a: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DIRECTOR GENERAL CAPAMI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47623</xdr:colOff>
      <xdr:row>68</xdr:row>
      <xdr:rowOff>47625</xdr:rowOff>
    </xdr:from>
    <xdr:to>
      <xdr:col>2</xdr:col>
      <xdr:colOff>2531378</xdr:colOff>
      <xdr:row>70</xdr:row>
      <xdr:rowOff>138565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D3AC823-B58E-4BD9-A83A-5D06C239D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8" y="13230225"/>
          <a:ext cx="2693305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104773</xdr:colOff>
      <xdr:row>39</xdr:row>
      <xdr:rowOff>95250</xdr:rowOff>
    </xdr:from>
    <xdr:to>
      <xdr:col>8</xdr:col>
      <xdr:colOff>742948</xdr:colOff>
      <xdr:row>40</xdr:row>
      <xdr:rowOff>123825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82C1C64-2DFF-4A3F-AC8E-BBFC7ACC2E23}"/>
            </a:ext>
          </a:extLst>
        </xdr:cNvPr>
        <xdr:cNvSpPr txBox="1"/>
      </xdr:nvSpPr>
      <xdr:spPr>
        <a:xfrm>
          <a:off x="323848" y="7753350"/>
          <a:ext cx="83439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"Bajo protesta de decir verdad declaramos que los Estados Financieros y sus Notas, son razonablemente correctos y son responsabilidad del emisor".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8"/>
  <sheetViews>
    <sheetView showGridLines="0" tabSelected="1" workbookViewId="0">
      <pane xSplit="1" ySplit="10" topLeftCell="B29" activePane="bottomRight" state="frozen"/>
      <selection pane="topRight" activeCell="B1" sqref="B1"/>
      <selection pane="bottomLeft" activeCell="A10" sqref="A10"/>
      <selection pane="bottomRight" activeCell="H59" sqref="H59"/>
    </sheetView>
  </sheetViews>
  <sheetFormatPr baseColWidth="10" defaultRowHeight="15" x14ac:dyDescent="0.25"/>
  <cols>
    <col min="1" max="1" width="3.28515625" customWidth="1"/>
    <col min="2" max="2" width="3.140625" customWidth="1"/>
    <col min="3" max="3" width="41.7109375" customWidth="1"/>
    <col min="4" max="4" width="14.28515625" customWidth="1"/>
    <col min="5" max="5" width="14.85546875" customWidth="1"/>
    <col min="6" max="6" width="12.85546875" customWidth="1"/>
    <col min="7" max="7" width="14.42578125" customWidth="1"/>
    <col min="8" max="8" width="14.28515625" customWidth="1"/>
    <col min="9" max="9" width="12.85546875" customWidth="1"/>
  </cols>
  <sheetData>
    <row r="1" spans="2:9" x14ac:dyDescent="0.25">
      <c r="I1" s="4" t="s">
        <v>13</v>
      </c>
    </row>
    <row r="2" spans="2:9" x14ac:dyDescent="0.25">
      <c r="B2" s="10" t="s">
        <v>14</v>
      </c>
      <c r="C2" s="11"/>
      <c r="D2" s="11"/>
      <c r="E2" s="11"/>
      <c r="F2" s="11"/>
      <c r="G2" s="11"/>
      <c r="H2" s="11"/>
      <c r="I2" s="12"/>
    </row>
    <row r="3" spans="2:9" x14ac:dyDescent="0.25">
      <c r="B3" s="13" t="s">
        <v>15</v>
      </c>
      <c r="C3" s="14"/>
      <c r="D3" s="14"/>
      <c r="E3" s="14"/>
      <c r="F3" s="14"/>
      <c r="G3" s="14"/>
      <c r="H3" s="14"/>
      <c r="I3" s="15"/>
    </row>
    <row r="4" spans="2:9" x14ac:dyDescent="0.25">
      <c r="B4" s="13" t="s">
        <v>2</v>
      </c>
      <c r="C4" s="14"/>
      <c r="D4" s="14"/>
      <c r="E4" s="14"/>
      <c r="F4" s="14"/>
      <c r="G4" s="14"/>
      <c r="H4" s="14"/>
      <c r="I4" s="15"/>
    </row>
    <row r="5" spans="2:9" x14ac:dyDescent="0.25">
      <c r="B5" s="13" t="s">
        <v>11</v>
      </c>
      <c r="C5" s="14"/>
      <c r="D5" s="14"/>
      <c r="E5" s="14"/>
      <c r="F5" s="14"/>
      <c r="G5" s="14"/>
      <c r="H5" s="14"/>
      <c r="I5" s="15"/>
    </row>
    <row r="6" spans="2:9" x14ac:dyDescent="0.25">
      <c r="B6" s="16" t="s">
        <v>16</v>
      </c>
      <c r="C6" s="17"/>
      <c r="D6" s="17"/>
      <c r="E6" s="17"/>
      <c r="F6" s="17"/>
      <c r="G6" s="17"/>
      <c r="H6" s="17"/>
      <c r="I6" s="18"/>
    </row>
    <row r="7" spans="2:9" x14ac:dyDescent="0.25">
      <c r="B7" s="31"/>
      <c r="C7" s="31"/>
      <c r="D7" s="31"/>
      <c r="E7" s="31"/>
      <c r="F7" s="31"/>
      <c r="G7" s="31"/>
      <c r="H7" s="31"/>
      <c r="I7" s="31"/>
    </row>
    <row r="8" spans="2:9" x14ac:dyDescent="0.25">
      <c r="B8" s="19" t="s">
        <v>3</v>
      </c>
      <c r="C8" s="20"/>
      <c r="D8" s="25" t="s">
        <v>4</v>
      </c>
      <c r="E8" s="26"/>
      <c r="F8" s="26"/>
      <c r="G8" s="26"/>
      <c r="H8" s="27"/>
      <c r="I8" s="28" t="s">
        <v>5</v>
      </c>
    </row>
    <row r="9" spans="2:9" ht="24" x14ac:dyDescent="0.25">
      <c r="B9" s="21"/>
      <c r="C9" s="22"/>
      <c r="D9" s="5" t="s">
        <v>6</v>
      </c>
      <c r="E9" s="6" t="s">
        <v>7</v>
      </c>
      <c r="F9" s="5" t="s">
        <v>0</v>
      </c>
      <c r="G9" s="5" t="s">
        <v>1</v>
      </c>
      <c r="H9" s="5" t="s">
        <v>8</v>
      </c>
      <c r="I9" s="28"/>
    </row>
    <row r="10" spans="2:9" x14ac:dyDescent="0.25">
      <c r="B10" s="23"/>
      <c r="C10" s="24"/>
      <c r="D10" s="7">
        <v>1</v>
      </c>
      <c r="E10" s="7">
        <v>2</v>
      </c>
      <c r="F10" s="7" t="s">
        <v>9</v>
      </c>
      <c r="G10" s="7">
        <v>4</v>
      </c>
      <c r="H10" s="7">
        <v>5</v>
      </c>
      <c r="I10" s="7" t="s">
        <v>10</v>
      </c>
    </row>
    <row r="11" spans="2:9" x14ac:dyDescent="0.25">
      <c r="B11" s="1"/>
      <c r="C11" s="2"/>
      <c r="D11" s="3"/>
      <c r="E11" s="3"/>
      <c r="F11" s="3"/>
      <c r="G11" s="3"/>
      <c r="H11" s="3"/>
      <c r="I11" s="3"/>
    </row>
    <row r="12" spans="2:9" ht="15" customHeight="1" x14ac:dyDescent="0.25">
      <c r="B12" s="40" t="s">
        <v>17</v>
      </c>
      <c r="C12" s="41"/>
      <c r="D12" s="32">
        <v>68912691.390000001</v>
      </c>
      <c r="E12" s="32">
        <v>10200222.24</v>
      </c>
      <c r="F12" s="33">
        <f t="shared" ref="F12:F36" si="0">D12+E12</f>
        <v>79112913.629999995</v>
      </c>
      <c r="G12" s="32">
        <v>76651170.469999999</v>
      </c>
      <c r="H12" s="32">
        <v>76426420.269999996</v>
      </c>
      <c r="I12" s="33">
        <f t="shared" ref="I12:I36" si="1">F12-G12</f>
        <v>2461743.1599999964</v>
      </c>
    </row>
    <row r="13" spans="2:9" x14ac:dyDescent="0.25">
      <c r="B13" s="8"/>
      <c r="C13" s="9" t="s">
        <v>18</v>
      </c>
      <c r="D13" s="34">
        <v>5581478.5199999996</v>
      </c>
      <c r="E13" s="34">
        <v>887614.91</v>
      </c>
      <c r="F13" s="35">
        <f t="shared" si="0"/>
        <v>6469093.4299999997</v>
      </c>
      <c r="G13" s="34">
        <v>6414770.9299999997</v>
      </c>
      <c r="H13" s="34">
        <v>6414770.9299999997</v>
      </c>
      <c r="I13" s="35">
        <f t="shared" si="1"/>
        <v>54322.5</v>
      </c>
    </row>
    <row r="14" spans="2:9" x14ac:dyDescent="0.25">
      <c r="B14" s="8"/>
      <c r="C14" s="9" t="s">
        <v>19</v>
      </c>
      <c r="D14" s="34">
        <v>750895.13</v>
      </c>
      <c r="E14" s="34">
        <v>-49910.38</v>
      </c>
      <c r="F14" s="35">
        <f t="shared" si="0"/>
        <v>700984.75</v>
      </c>
      <c r="G14" s="34">
        <v>688408.07</v>
      </c>
      <c r="H14" s="34">
        <v>688408.07</v>
      </c>
      <c r="I14" s="35">
        <f t="shared" si="1"/>
        <v>12576.680000000051</v>
      </c>
    </row>
    <row r="15" spans="2:9" x14ac:dyDescent="0.25">
      <c r="B15" s="8"/>
      <c r="C15" s="9" t="s">
        <v>20</v>
      </c>
      <c r="D15" s="34">
        <v>489762.45</v>
      </c>
      <c r="E15" s="34">
        <v>-32260.65</v>
      </c>
      <c r="F15" s="35">
        <f t="shared" si="0"/>
        <v>457501.8</v>
      </c>
      <c r="G15" s="34">
        <v>453901.8</v>
      </c>
      <c r="H15" s="34">
        <v>453901.8</v>
      </c>
      <c r="I15" s="35">
        <f t="shared" si="1"/>
        <v>3600</v>
      </c>
    </row>
    <row r="16" spans="2:9" x14ac:dyDescent="0.25">
      <c r="B16" s="8"/>
      <c r="C16" s="9" t="s">
        <v>21</v>
      </c>
      <c r="D16" s="34">
        <v>9933010.7400000002</v>
      </c>
      <c r="E16" s="34">
        <v>-1844970.47</v>
      </c>
      <c r="F16" s="35">
        <f t="shared" si="0"/>
        <v>8088040.2700000005</v>
      </c>
      <c r="G16" s="34">
        <v>6627416.04</v>
      </c>
      <c r="H16" s="34">
        <v>6416502.04</v>
      </c>
      <c r="I16" s="35">
        <f t="shared" si="1"/>
        <v>1460624.2300000004</v>
      </c>
    </row>
    <row r="17" spans="2:9" x14ac:dyDescent="0.25">
      <c r="B17" s="8"/>
      <c r="C17" s="9" t="s">
        <v>22</v>
      </c>
      <c r="D17" s="34">
        <v>7380955.4100000001</v>
      </c>
      <c r="E17" s="34">
        <v>-2499623.12</v>
      </c>
      <c r="F17" s="35">
        <f t="shared" si="0"/>
        <v>4881332.29</v>
      </c>
      <c r="G17" s="34">
        <v>4862028.01</v>
      </c>
      <c r="H17" s="34">
        <v>4862028.01</v>
      </c>
      <c r="I17" s="35">
        <f t="shared" si="1"/>
        <v>19304.280000000261</v>
      </c>
    </row>
    <row r="18" spans="2:9" x14ac:dyDescent="0.25">
      <c r="B18" s="8"/>
      <c r="C18" s="37" t="s">
        <v>23</v>
      </c>
      <c r="D18" s="34">
        <v>1231042.1499999999</v>
      </c>
      <c r="E18" s="34">
        <v>-184026.18</v>
      </c>
      <c r="F18" s="35">
        <f t="shared" si="0"/>
        <v>1047015.97</v>
      </c>
      <c r="G18" s="34">
        <v>1043850.88</v>
      </c>
      <c r="H18" s="34">
        <v>1043850.88</v>
      </c>
      <c r="I18" s="35">
        <f t="shared" si="1"/>
        <v>3165.0899999999674</v>
      </c>
    </row>
    <row r="19" spans="2:9" x14ac:dyDescent="0.25">
      <c r="B19" s="8"/>
      <c r="C19" s="9" t="s">
        <v>24</v>
      </c>
      <c r="D19" s="34">
        <v>17831425.100000001</v>
      </c>
      <c r="E19" s="34">
        <v>-595061.64</v>
      </c>
      <c r="F19" s="35">
        <f t="shared" si="0"/>
        <v>17236363.460000001</v>
      </c>
      <c r="G19" s="34">
        <v>17178671.140000001</v>
      </c>
      <c r="H19" s="34">
        <v>17164834.940000001</v>
      </c>
      <c r="I19" s="35">
        <f t="shared" si="1"/>
        <v>57692.320000000298</v>
      </c>
    </row>
    <row r="20" spans="2:9" x14ac:dyDescent="0.25">
      <c r="B20" s="8"/>
      <c r="C20" s="9" t="s">
        <v>25</v>
      </c>
      <c r="D20" s="34">
        <v>9760906.5700000003</v>
      </c>
      <c r="E20" s="34">
        <v>15614338.689999999</v>
      </c>
      <c r="F20" s="35">
        <f t="shared" si="0"/>
        <v>25375245.259999998</v>
      </c>
      <c r="G20" s="34">
        <v>24682647.899999999</v>
      </c>
      <c r="H20" s="34">
        <v>24682647.899999999</v>
      </c>
      <c r="I20" s="35">
        <f t="shared" si="1"/>
        <v>692597.3599999994</v>
      </c>
    </row>
    <row r="21" spans="2:9" x14ac:dyDescent="0.25">
      <c r="B21" s="8"/>
      <c r="C21" s="9" t="s">
        <v>26</v>
      </c>
      <c r="D21" s="34">
        <v>1214678.29</v>
      </c>
      <c r="E21" s="34">
        <v>54555.96</v>
      </c>
      <c r="F21" s="35">
        <f t="shared" si="0"/>
        <v>1269234.25</v>
      </c>
      <c r="G21" s="34">
        <v>1252076.79</v>
      </c>
      <c r="H21" s="34">
        <v>1252076.79</v>
      </c>
      <c r="I21" s="35">
        <f t="shared" si="1"/>
        <v>17157.459999999963</v>
      </c>
    </row>
    <row r="22" spans="2:9" x14ac:dyDescent="0.25">
      <c r="B22" s="8"/>
      <c r="C22" s="9" t="s">
        <v>27</v>
      </c>
      <c r="D22" s="34">
        <v>922218.44</v>
      </c>
      <c r="E22" s="34">
        <v>-230276.85</v>
      </c>
      <c r="F22" s="35">
        <f t="shared" si="0"/>
        <v>691941.59</v>
      </c>
      <c r="G22" s="34">
        <v>687629.87</v>
      </c>
      <c r="H22" s="34">
        <v>687629.87</v>
      </c>
      <c r="I22" s="35">
        <f t="shared" si="1"/>
        <v>4311.7199999999721</v>
      </c>
    </row>
    <row r="23" spans="2:9" x14ac:dyDescent="0.25">
      <c r="B23" s="8"/>
      <c r="C23" s="9" t="s">
        <v>28</v>
      </c>
      <c r="D23" s="34">
        <v>3871621.17</v>
      </c>
      <c r="E23" s="34">
        <v>-514979.98</v>
      </c>
      <c r="F23" s="35">
        <f t="shared" si="0"/>
        <v>3356641.19</v>
      </c>
      <c r="G23" s="34">
        <v>3272250.4</v>
      </c>
      <c r="H23" s="34">
        <v>3272250.4</v>
      </c>
      <c r="I23" s="35">
        <f t="shared" si="1"/>
        <v>84390.790000000037</v>
      </c>
    </row>
    <row r="24" spans="2:9" x14ac:dyDescent="0.25">
      <c r="B24" s="8"/>
      <c r="C24" s="9" t="s">
        <v>29</v>
      </c>
      <c r="D24" s="34">
        <v>1152994.47</v>
      </c>
      <c r="E24" s="34">
        <v>-42419.97</v>
      </c>
      <c r="F24" s="35">
        <f t="shared" si="0"/>
        <v>1110574.5</v>
      </c>
      <c r="G24" s="34">
        <v>1108487.3999999999</v>
      </c>
      <c r="H24" s="34">
        <v>1108487.3999999999</v>
      </c>
      <c r="I24" s="35">
        <f t="shared" si="1"/>
        <v>2087.1000000000931</v>
      </c>
    </row>
    <row r="25" spans="2:9" x14ac:dyDescent="0.25">
      <c r="B25" s="8"/>
      <c r="C25" s="9" t="s">
        <v>30</v>
      </c>
      <c r="D25" s="34">
        <v>518107.7</v>
      </c>
      <c r="E25" s="34">
        <v>-115843.33</v>
      </c>
      <c r="F25" s="35">
        <f t="shared" si="0"/>
        <v>402264.37</v>
      </c>
      <c r="G25" s="34">
        <v>411951.23</v>
      </c>
      <c r="H25" s="34">
        <v>411951.23</v>
      </c>
      <c r="I25" s="35">
        <f t="shared" si="1"/>
        <v>-9686.859999999986</v>
      </c>
    </row>
    <row r="26" spans="2:9" x14ac:dyDescent="0.25">
      <c r="B26" s="8"/>
      <c r="C26" s="9" t="s">
        <v>31</v>
      </c>
      <c r="D26" s="34">
        <v>1781948</v>
      </c>
      <c r="E26" s="34">
        <v>97279.05</v>
      </c>
      <c r="F26" s="35">
        <f t="shared" si="0"/>
        <v>1879227.05</v>
      </c>
      <c r="G26" s="34">
        <v>1852430.89</v>
      </c>
      <c r="H26" s="34">
        <v>1852430.89</v>
      </c>
      <c r="I26" s="35">
        <f t="shared" si="1"/>
        <v>26796.160000000149</v>
      </c>
    </row>
    <row r="27" spans="2:9" x14ac:dyDescent="0.25">
      <c r="B27" s="8"/>
      <c r="C27" s="9" t="s">
        <v>32</v>
      </c>
      <c r="D27" s="34">
        <v>15600</v>
      </c>
      <c r="E27" s="34">
        <v>-14839.65</v>
      </c>
      <c r="F27" s="35">
        <f t="shared" si="0"/>
        <v>760.35000000000036</v>
      </c>
      <c r="G27" s="34">
        <v>760.35</v>
      </c>
      <c r="H27" s="34">
        <v>760.35</v>
      </c>
      <c r="I27" s="35">
        <f t="shared" si="1"/>
        <v>0</v>
      </c>
    </row>
    <row r="28" spans="2:9" ht="24" x14ac:dyDescent="0.25">
      <c r="B28" s="8"/>
      <c r="C28" s="9" t="s">
        <v>33</v>
      </c>
      <c r="D28" s="34">
        <v>480324.07</v>
      </c>
      <c r="E28" s="34">
        <v>-1848.27</v>
      </c>
      <c r="F28" s="35">
        <f t="shared" si="0"/>
        <v>478475.8</v>
      </c>
      <c r="G28" s="34">
        <v>475451.2</v>
      </c>
      <c r="H28" s="34">
        <v>475451.2</v>
      </c>
      <c r="I28" s="35">
        <f t="shared" si="1"/>
        <v>3024.5999999999767</v>
      </c>
    </row>
    <row r="29" spans="2:9" x14ac:dyDescent="0.25">
      <c r="B29" s="8"/>
      <c r="C29" s="9" t="s">
        <v>34</v>
      </c>
      <c r="D29" s="34">
        <v>502962.83</v>
      </c>
      <c r="E29" s="34">
        <v>-65339.38</v>
      </c>
      <c r="F29" s="35">
        <f t="shared" si="0"/>
        <v>437623.45</v>
      </c>
      <c r="G29" s="34">
        <v>434776.96</v>
      </c>
      <c r="H29" s="34">
        <v>434776.96</v>
      </c>
      <c r="I29" s="35">
        <f t="shared" si="1"/>
        <v>2846.4899999999907</v>
      </c>
    </row>
    <row r="30" spans="2:9" x14ac:dyDescent="0.25">
      <c r="B30" s="8"/>
      <c r="C30" s="9" t="s">
        <v>35</v>
      </c>
      <c r="D30" s="34">
        <v>1379107.28</v>
      </c>
      <c r="E30" s="34">
        <v>160156.91</v>
      </c>
      <c r="F30" s="35">
        <f t="shared" si="0"/>
        <v>1539264.19</v>
      </c>
      <c r="G30" s="34">
        <v>1529569.28</v>
      </c>
      <c r="H30" s="34">
        <v>1529569.28</v>
      </c>
      <c r="I30" s="35">
        <f t="shared" si="1"/>
        <v>9694.9099999999162</v>
      </c>
    </row>
    <row r="31" spans="2:9" x14ac:dyDescent="0.25">
      <c r="B31" s="8"/>
      <c r="C31" s="9" t="s">
        <v>36</v>
      </c>
      <c r="D31" s="34">
        <v>774872.91</v>
      </c>
      <c r="E31" s="34">
        <v>-222872.29</v>
      </c>
      <c r="F31" s="35">
        <f t="shared" si="0"/>
        <v>552000.62</v>
      </c>
      <c r="G31" s="34">
        <v>548399.37</v>
      </c>
      <c r="H31" s="34">
        <v>548399.37</v>
      </c>
      <c r="I31" s="35">
        <f t="shared" si="1"/>
        <v>3601.25</v>
      </c>
    </row>
    <row r="32" spans="2:9" x14ac:dyDescent="0.25">
      <c r="B32" s="8"/>
      <c r="C32" s="9" t="s">
        <v>37</v>
      </c>
      <c r="D32" s="34">
        <v>1173276.8700000001</v>
      </c>
      <c r="E32" s="34">
        <v>-168414.66</v>
      </c>
      <c r="F32" s="35">
        <f t="shared" si="0"/>
        <v>1004862.2100000001</v>
      </c>
      <c r="G32" s="34">
        <v>1000540.26</v>
      </c>
      <c r="H32" s="34">
        <v>1000540.26</v>
      </c>
      <c r="I32" s="35">
        <f t="shared" si="1"/>
        <v>4321.9500000000698</v>
      </c>
    </row>
    <row r="33" spans="2:9" x14ac:dyDescent="0.25">
      <c r="B33" s="8"/>
      <c r="C33" s="9" t="s">
        <v>38</v>
      </c>
      <c r="D33" s="34">
        <v>735942.23</v>
      </c>
      <c r="E33" s="34">
        <v>-20968.849999999999</v>
      </c>
      <c r="F33" s="35">
        <f t="shared" si="0"/>
        <v>714973.38</v>
      </c>
      <c r="G33" s="34">
        <v>710953.38</v>
      </c>
      <c r="H33" s="34">
        <v>710953.38</v>
      </c>
      <c r="I33" s="35">
        <f t="shared" si="1"/>
        <v>4020</v>
      </c>
    </row>
    <row r="34" spans="2:9" x14ac:dyDescent="0.25">
      <c r="B34" s="8"/>
      <c r="C34" s="9" t="s">
        <v>39</v>
      </c>
      <c r="D34" s="34">
        <v>477894.88</v>
      </c>
      <c r="E34" s="34">
        <v>40650.639999999999</v>
      </c>
      <c r="F34" s="35">
        <f t="shared" si="0"/>
        <v>518545.52</v>
      </c>
      <c r="G34" s="34">
        <v>515447.28</v>
      </c>
      <c r="H34" s="34">
        <v>515447.28</v>
      </c>
      <c r="I34" s="35">
        <f t="shared" si="1"/>
        <v>3098.2399999999907</v>
      </c>
    </row>
    <row r="35" spans="2:9" x14ac:dyDescent="0.25">
      <c r="B35" s="8"/>
      <c r="C35" s="9" t="s">
        <v>40</v>
      </c>
      <c r="D35" s="34">
        <v>413116.2</v>
      </c>
      <c r="E35" s="34">
        <v>-161709.06</v>
      </c>
      <c r="F35" s="35">
        <f t="shared" si="0"/>
        <v>251407.14</v>
      </c>
      <c r="G35" s="34">
        <v>250823.82</v>
      </c>
      <c r="H35" s="34">
        <v>250823.82</v>
      </c>
      <c r="I35" s="35">
        <f t="shared" si="1"/>
        <v>583.32000000000698</v>
      </c>
    </row>
    <row r="36" spans="2:9" ht="15" customHeight="1" x14ac:dyDescent="0.25">
      <c r="B36" s="38"/>
      <c r="C36" s="39" t="s">
        <v>41</v>
      </c>
      <c r="D36" s="34">
        <v>538549.98</v>
      </c>
      <c r="E36" s="34">
        <v>110990.81</v>
      </c>
      <c r="F36" s="35">
        <f t="shared" si="0"/>
        <v>649540.79</v>
      </c>
      <c r="G36" s="34">
        <v>647927.22</v>
      </c>
      <c r="H36" s="34">
        <v>647927.22</v>
      </c>
      <c r="I36" s="35">
        <f t="shared" si="1"/>
        <v>1613.5700000000652</v>
      </c>
    </row>
    <row r="37" spans="2:9" ht="15" customHeight="1" x14ac:dyDescent="0.25">
      <c r="B37" s="29" t="s">
        <v>12</v>
      </c>
      <c r="C37" s="30"/>
      <c r="D37" s="34"/>
      <c r="E37" s="34"/>
      <c r="F37" s="35"/>
      <c r="G37" s="34"/>
      <c r="H37" s="34"/>
      <c r="I37" s="35"/>
    </row>
    <row r="38" spans="2:9" x14ac:dyDescent="0.25">
      <c r="D38" s="36">
        <f>SUM(D13:D36)</f>
        <v>68912691.390000001</v>
      </c>
      <c r="E38" s="36">
        <f t="shared" ref="E38:I38" si="2">SUM(E13:E36)</f>
        <v>10200222.240000002</v>
      </c>
      <c r="F38" s="36">
        <f t="shared" si="2"/>
        <v>79112913.629999995</v>
      </c>
      <c r="G38" s="36">
        <f t="shared" si="2"/>
        <v>76651170.469999999</v>
      </c>
      <c r="H38" s="36">
        <f t="shared" si="2"/>
        <v>76426420.269999996</v>
      </c>
      <c r="I38" s="36">
        <f t="shared" si="2"/>
        <v>2461743.1600000011</v>
      </c>
    </row>
  </sheetData>
  <mergeCells count="10">
    <mergeCell ref="B37:C37"/>
    <mergeCell ref="B12:C12"/>
    <mergeCell ref="B2:I2"/>
    <mergeCell ref="B4:I4"/>
    <mergeCell ref="B5:I5"/>
    <mergeCell ref="B6:I6"/>
    <mergeCell ref="B8:C10"/>
    <mergeCell ref="D8:H8"/>
    <mergeCell ref="I8:I9"/>
    <mergeCell ref="B3:I3"/>
  </mergeCells>
  <printOptions horizontalCentered="1"/>
  <pageMargins left="0.31496062992125984" right="0.31496062992125984" top="0.35433070866141736" bottom="0.35433070866141736" header="0" footer="0"/>
  <pageSetup scale="70" fitToWidth="0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CRISTIS</cp:lastModifiedBy>
  <cp:lastPrinted>2023-03-02T14:34:45Z</cp:lastPrinted>
  <dcterms:created xsi:type="dcterms:W3CDTF">2018-10-31T21:40:06Z</dcterms:created>
  <dcterms:modified xsi:type="dcterms:W3CDTF">2023-03-02T14:34:47Z</dcterms:modified>
</cp:coreProperties>
</file>